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2" windowWidth="23892" windowHeight="10500" activeTab="2"/>
  </bookViews>
  <sheets>
    <sheet name="Foglio1" sheetId="1" r:id="rId1"/>
    <sheet name="Foglio1 (2)" sheetId="4" r:id="rId2"/>
    <sheet name="Foglio1 (3)" sheetId="5" r:id="rId3"/>
    <sheet name="Foglio2" sheetId="2" r:id="rId4"/>
    <sheet name="Foglio3" sheetId="3" r:id="rId5"/>
  </sheets>
  <calcPr calcId="125725"/>
</workbook>
</file>

<file path=xl/calcChain.xml><?xml version="1.0" encoding="utf-8"?>
<calcChain xmlns="http://schemas.openxmlformats.org/spreadsheetml/2006/main">
  <c r="K12" i="5"/>
  <c r="F12"/>
  <c r="C12"/>
  <c r="K7" s="1"/>
  <c r="K11"/>
  <c r="J11"/>
  <c r="F11"/>
  <c r="J12" s="1"/>
  <c r="C11"/>
  <c r="J7" s="1"/>
  <c r="K6"/>
  <c r="J6"/>
  <c r="X11" i="1"/>
  <c r="W11"/>
  <c r="X7"/>
  <c r="X6"/>
  <c r="W7"/>
  <c r="W6"/>
  <c r="S12"/>
  <c r="X12" s="1"/>
  <c r="S11"/>
  <c r="W12" s="1"/>
  <c r="P12"/>
  <c r="P11"/>
  <c r="P7"/>
  <c r="F12" i="4"/>
  <c r="K12" s="1"/>
  <c r="C12"/>
  <c r="K7" s="1"/>
  <c r="K11"/>
  <c r="J11"/>
  <c r="F11"/>
  <c r="J12" s="1"/>
  <c r="C11"/>
  <c r="J7" s="1"/>
  <c r="K6"/>
  <c r="J6"/>
  <c r="K11" i="1"/>
  <c r="J11"/>
  <c r="K6"/>
  <c r="J6"/>
  <c r="F12"/>
  <c r="K12" s="1"/>
  <c r="F11"/>
  <c r="J12" s="1"/>
  <c r="C11"/>
  <c r="J7" s="1"/>
  <c r="C12"/>
  <c r="K7" s="1"/>
</calcChain>
</file>

<file path=xl/sharedStrings.xml><?xml version="1.0" encoding="utf-8"?>
<sst xmlns="http://schemas.openxmlformats.org/spreadsheetml/2006/main" count="124" uniqueCount="16">
  <si>
    <t>x</t>
  </si>
  <si>
    <t>y</t>
  </si>
  <si>
    <t>CINEMATICA DIRETTA</t>
  </si>
  <si>
    <t>°</t>
  </si>
  <si>
    <t>gomito basso</t>
  </si>
  <si>
    <t>gomito alto</t>
  </si>
  <si>
    <r>
      <t>q</t>
    </r>
    <r>
      <rPr>
        <sz val="10"/>
        <color theme="1"/>
        <rFont val="Symbol"/>
        <family val="1"/>
        <charset val="2"/>
      </rPr>
      <t>1</t>
    </r>
  </si>
  <si>
    <r>
      <t>q</t>
    </r>
    <r>
      <rPr>
        <sz val="10"/>
        <color theme="1"/>
        <rFont val="Symbol"/>
        <family val="1"/>
        <charset val="2"/>
      </rPr>
      <t>2</t>
    </r>
  </si>
  <si>
    <t>l1=</t>
  </si>
  <si>
    <t>l2=</t>
  </si>
  <si>
    <t>mm</t>
  </si>
  <si>
    <t>Link</t>
  </si>
  <si>
    <t>gomito a destra</t>
  </si>
  <si>
    <t>gomito a sinistra</t>
  </si>
  <si>
    <t>Angoli dei giunti</t>
  </si>
  <si>
    <t>Noti angoli dei giunti trovare la posizione pinza (x,y)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</si>
</sst>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10"/>
      <color theme="1"/>
      <name val="Symbol"/>
      <family val="1"/>
      <charset val="2"/>
    </font>
    <font>
      <b/>
      <sz val="11"/>
      <color theme="3" tint="0.3999755851924192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1" xfId="0" applyFill="1" applyBorder="1"/>
    <xf numFmtId="2" fontId="0" fillId="2" borderId="1" xfId="0" applyNumberFormat="1" applyFill="1" applyBorder="1"/>
    <xf numFmtId="0" fontId="1" fillId="2" borderId="2" xfId="0" applyFont="1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0" fillId="2" borderId="6" xfId="0" applyFill="1" applyBorder="1"/>
    <xf numFmtId="0" fontId="2" fillId="2" borderId="5" xfId="0" applyFont="1" applyFill="1" applyBorder="1"/>
    <xf numFmtId="2" fontId="0" fillId="2" borderId="0" xfId="0" applyNumberFormat="1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3" xfId="0" applyFill="1" applyBorder="1"/>
    <xf numFmtId="0" fontId="1" fillId="2" borderId="0" xfId="0" applyFont="1" applyFill="1" applyBorder="1"/>
    <xf numFmtId="0" fontId="1" fillId="2" borderId="13" xfId="0" applyFont="1" applyFill="1" applyBorder="1"/>
    <xf numFmtId="0" fontId="1" fillId="2" borderId="1" xfId="0" applyFont="1" applyFill="1" applyBorder="1"/>
    <xf numFmtId="0" fontId="2" fillId="2" borderId="18" xfId="0" applyFont="1" applyFill="1" applyBorder="1"/>
    <xf numFmtId="0" fontId="2" fillId="2" borderId="10" xfId="0" applyFont="1" applyFill="1" applyBorder="1"/>
    <xf numFmtId="0" fontId="6" fillId="2" borderId="15" xfId="0" applyFont="1" applyFill="1" applyBorder="1"/>
    <xf numFmtId="0" fontId="6" fillId="2" borderId="16" xfId="0" applyFont="1" applyFill="1" applyBorder="1"/>
    <xf numFmtId="0" fontId="6" fillId="2" borderId="17" xfId="0" applyFont="1" applyFill="1" applyBorder="1"/>
    <xf numFmtId="0" fontId="6" fillId="2" borderId="14" xfId="0" applyFont="1" applyFill="1" applyBorder="1"/>
    <xf numFmtId="0" fontId="6" fillId="2" borderId="11" xfId="0" applyFont="1" applyFill="1" applyBorder="1"/>
    <xf numFmtId="0" fontId="6" fillId="2" borderId="12" xfId="0" applyFont="1" applyFill="1" applyBorder="1"/>
    <xf numFmtId="0" fontId="4" fillId="0" borderId="15" xfId="0" applyFont="1" applyFill="1" applyBorder="1"/>
    <xf numFmtId="0" fontId="4" fillId="0" borderId="16" xfId="0" applyFont="1" applyFill="1" applyBorder="1"/>
    <xf numFmtId="0" fontId="5" fillId="0" borderId="15" xfId="0" applyFont="1" applyFill="1" applyBorder="1"/>
    <xf numFmtId="0" fontId="5" fillId="0" borderId="17" xfId="0" applyFont="1" applyFill="1" applyBorder="1"/>
    <xf numFmtId="0" fontId="4" fillId="0" borderId="14" xfId="0" applyFont="1" applyFill="1" applyBorder="1"/>
    <xf numFmtId="0" fontId="4" fillId="0" borderId="11" xfId="0" applyFont="1" applyFill="1" applyBorder="1"/>
    <xf numFmtId="0" fontId="5" fillId="0" borderId="14" xfId="0" applyFont="1" applyFill="1" applyBorder="1"/>
    <xf numFmtId="0" fontId="5" fillId="0" borderId="12" xfId="0" applyFont="1" applyFill="1" applyBorder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autoTitleDeleted val="1"/>
    <c:plotArea>
      <c:layout/>
      <c:scatterChart>
        <c:scatterStyle val="lineMarker"/>
        <c:ser>
          <c:idx val="0"/>
          <c:order val="0"/>
          <c:tx>
            <c:strRef>
              <c:f>Foglio1!$K$4</c:f>
              <c:strCache>
                <c:ptCount val="1"/>
                <c:pt idx="0">
                  <c:v>y</c:v>
                </c:pt>
              </c:strCache>
            </c:strRef>
          </c:tx>
          <c:marker>
            <c:symbol val="circle"/>
            <c:size val="7"/>
          </c:marker>
          <c:dPt>
            <c:idx val="1"/>
            <c:spPr>
              <a:ln w="31750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6E4-472D-89AB-BC71B007859D}"/>
              </c:ext>
            </c:extLst>
          </c:dPt>
          <c:dPt>
            <c:idx val="2"/>
            <c:spPr>
              <a:ln w="31750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6E4-472D-89AB-BC71B007859D}"/>
              </c:ext>
            </c:extLst>
          </c:dPt>
          <c:xVal>
            <c:numRef>
              <c:f>Foglio1!$J$5:$J$7</c:f>
              <c:numCache>
                <c:formatCode>0.00</c:formatCode>
                <c:ptCount val="3"/>
                <c:pt idx="0">
                  <c:v>0</c:v>
                </c:pt>
                <c:pt idx="1">
                  <c:v>50.000000000000014</c:v>
                </c:pt>
                <c:pt idx="2">
                  <c:v>136.6025403784439</c:v>
                </c:pt>
              </c:numCache>
            </c:numRef>
          </c:xVal>
          <c:yVal>
            <c:numRef>
              <c:f>Foglio1!$K$5:$K$7</c:f>
              <c:numCache>
                <c:formatCode>0.00</c:formatCode>
                <c:ptCount val="3"/>
                <c:pt idx="0">
                  <c:v>0</c:v>
                </c:pt>
                <c:pt idx="1">
                  <c:v>86.602540378443862</c:v>
                </c:pt>
                <c:pt idx="2">
                  <c:v>136.60254037844385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4-76E4-472D-89AB-BC71B007859D}"/>
            </c:ext>
          </c:extLst>
        </c:ser>
        <c:ser>
          <c:idx val="1"/>
          <c:order val="1"/>
          <c:tx>
            <c:v>y2</c:v>
          </c:tx>
          <c:marker>
            <c:symbol val="circle"/>
            <c:size val="7"/>
          </c:marker>
          <c:xVal>
            <c:numRef>
              <c:f>Foglio1!$J$10:$J$12</c:f>
              <c:numCache>
                <c:formatCode>0.00</c:formatCode>
                <c:ptCount val="3"/>
                <c:pt idx="0">
                  <c:v>0</c:v>
                </c:pt>
                <c:pt idx="1">
                  <c:v>86.602540378443877</c:v>
                </c:pt>
                <c:pt idx="2">
                  <c:v>136.6025403784439</c:v>
                </c:pt>
              </c:numCache>
            </c:numRef>
          </c:xVal>
          <c:yVal>
            <c:numRef>
              <c:f>Foglio1!$K$10:$K$12</c:f>
              <c:numCache>
                <c:formatCode>0.00</c:formatCode>
                <c:ptCount val="3"/>
                <c:pt idx="0">
                  <c:v>0</c:v>
                </c:pt>
                <c:pt idx="1">
                  <c:v>49.999999999999993</c:v>
                </c:pt>
                <c:pt idx="2">
                  <c:v>136.60254037844385</c:v>
                </c:pt>
              </c:numCache>
            </c:numRef>
          </c:yVal>
        </c:ser>
        <c:axId val="84128896"/>
        <c:axId val="84130432"/>
      </c:scatterChart>
      <c:valAx>
        <c:axId val="84128896"/>
        <c:scaling>
          <c:orientation val="minMax"/>
          <c:max val="200"/>
          <c:min val="-200"/>
        </c:scaling>
        <c:axPos val="b"/>
        <c:minorGridlines/>
        <c:numFmt formatCode="0.00" sourceLinked="1"/>
        <c:tickLblPos val="nextTo"/>
        <c:spPr>
          <a:ln w="15875">
            <a:solidFill>
              <a:srgbClr val="FF0000"/>
            </a:solidFill>
          </a:ln>
        </c:spPr>
        <c:crossAx val="84130432"/>
        <c:crosses val="autoZero"/>
        <c:crossBetween val="midCat"/>
      </c:valAx>
      <c:valAx>
        <c:axId val="84130432"/>
        <c:scaling>
          <c:orientation val="minMax"/>
          <c:max val="200"/>
          <c:min val="0"/>
        </c:scaling>
        <c:axPos val="l"/>
        <c:majorGridlines/>
        <c:numFmt formatCode="0.00" sourceLinked="1"/>
        <c:tickLblPos val="nextTo"/>
        <c:spPr>
          <a:ln w="12700">
            <a:solidFill>
              <a:srgbClr val="FF0000"/>
            </a:solidFill>
          </a:ln>
        </c:spPr>
        <c:crossAx val="84128896"/>
        <c:crosses val="autoZero"/>
        <c:crossBetween val="midCat"/>
      </c:valAx>
    </c:plotArea>
    <c:plotVisOnly val="1"/>
    <c:dispBlanksAs val="gap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autoTitleDeleted val="1"/>
    <c:plotArea>
      <c:layout/>
      <c:scatterChart>
        <c:scatterStyle val="lineMarker"/>
        <c:ser>
          <c:idx val="0"/>
          <c:order val="0"/>
          <c:tx>
            <c:strRef>
              <c:f>Foglio1!$K$4</c:f>
              <c:strCache>
                <c:ptCount val="1"/>
                <c:pt idx="0">
                  <c:v>y</c:v>
                </c:pt>
              </c:strCache>
            </c:strRef>
          </c:tx>
          <c:marker>
            <c:symbol val="circle"/>
            <c:size val="7"/>
          </c:marker>
          <c:dPt>
            <c:idx val="1"/>
            <c:spPr>
              <a:ln w="31750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6E4-472D-89AB-BC71B007859D}"/>
              </c:ext>
            </c:extLst>
          </c:dPt>
          <c:dPt>
            <c:idx val="2"/>
            <c:spPr>
              <a:ln w="31750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6E4-472D-89AB-BC71B007859D}"/>
              </c:ext>
            </c:extLst>
          </c:dPt>
          <c:xVal>
            <c:numRef>
              <c:f>Foglio1!$W$5:$W$7</c:f>
              <c:numCache>
                <c:formatCode>0.00</c:formatCode>
                <c:ptCount val="3"/>
                <c:pt idx="0">
                  <c:v>0</c:v>
                </c:pt>
                <c:pt idx="1">
                  <c:v>-86.602540378443877</c:v>
                </c:pt>
                <c:pt idx="2">
                  <c:v>-136.60254037844385</c:v>
                </c:pt>
              </c:numCache>
            </c:numRef>
          </c:xVal>
          <c:yVal>
            <c:numRef>
              <c:f>Foglio1!$X$5:$X$7</c:f>
              <c:numCache>
                <c:formatCode>0.00</c:formatCode>
                <c:ptCount val="3"/>
                <c:pt idx="0">
                  <c:v>0</c:v>
                </c:pt>
                <c:pt idx="1">
                  <c:v>49.999999999999993</c:v>
                </c:pt>
                <c:pt idx="2">
                  <c:v>136.60254037844388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4-76E4-472D-89AB-BC71B007859D}"/>
            </c:ext>
          </c:extLst>
        </c:ser>
        <c:ser>
          <c:idx val="1"/>
          <c:order val="1"/>
          <c:tx>
            <c:v>y2</c:v>
          </c:tx>
          <c:marker>
            <c:symbol val="circle"/>
            <c:size val="7"/>
          </c:marker>
          <c:xVal>
            <c:numRef>
              <c:f>Foglio1!$W$10:$W$12</c:f>
              <c:numCache>
                <c:formatCode>0.00</c:formatCode>
                <c:ptCount val="3"/>
                <c:pt idx="0">
                  <c:v>0</c:v>
                </c:pt>
                <c:pt idx="1">
                  <c:v>-49.999999999999979</c:v>
                </c:pt>
                <c:pt idx="2">
                  <c:v>-136.60254037844385</c:v>
                </c:pt>
              </c:numCache>
            </c:numRef>
          </c:xVal>
          <c:yVal>
            <c:numRef>
              <c:f>Foglio1!$X$10:$X$12</c:f>
              <c:numCache>
                <c:formatCode>0.00</c:formatCode>
                <c:ptCount val="3"/>
                <c:pt idx="0">
                  <c:v>0</c:v>
                </c:pt>
                <c:pt idx="1">
                  <c:v>86.602540378443877</c:v>
                </c:pt>
                <c:pt idx="2">
                  <c:v>136.60254037844388</c:v>
                </c:pt>
              </c:numCache>
            </c:numRef>
          </c:yVal>
        </c:ser>
        <c:axId val="101004416"/>
        <c:axId val="101005952"/>
      </c:scatterChart>
      <c:valAx>
        <c:axId val="101004416"/>
        <c:scaling>
          <c:orientation val="minMax"/>
          <c:max val="200"/>
          <c:min val="-200"/>
        </c:scaling>
        <c:axPos val="b"/>
        <c:minorGridlines/>
        <c:numFmt formatCode="0.00" sourceLinked="1"/>
        <c:tickLblPos val="nextTo"/>
        <c:spPr>
          <a:ln w="15875">
            <a:solidFill>
              <a:srgbClr val="FF0000"/>
            </a:solidFill>
          </a:ln>
        </c:spPr>
        <c:crossAx val="101005952"/>
        <c:crosses val="autoZero"/>
        <c:crossBetween val="midCat"/>
      </c:valAx>
      <c:valAx>
        <c:axId val="101005952"/>
        <c:scaling>
          <c:orientation val="minMax"/>
          <c:max val="200"/>
          <c:min val="0"/>
        </c:scaling>
        <c:axPos val="l"/>
        <c:majorGridlines/>
        <c:numFmt formatCode="0.00" sourceLinked="1"/>
        <c:tickLblPos val="nextTo"/>
        <c:spPr>
          <a:ln w="12700">
            <a:solidFill>
              <a:srgbClr val="FF0000"/>
            </a:solidFill>
          </a:ln>
        </c:spPr>
        <c:crossAx val="101004416"/>
        <c:crosses val="autoZero"/>
        <c:crossBetween val="midCat"/>
      </c:valAx>
    </c:plotArea>
    <c:plotVisOnly val="1"/>
    <c:dispBlanksAs val="gap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autoTitleDeleted val="1"/>
    <c:plotArea>
      <c:layout/>
      <c:scatterChart>
        <c:scatterStyle val="lineMarker"/>
        <c:ser>
          <c:idx val="0"/>
          <c:order val="0"/>
          <c:tx>
            <c:strRef>
              <c:f>'Foglio1 (2)'!$K$4</c:f>
              <c:strCache>
                <c:ptCount val="1"/>
                <c:pt idx="0">
                  <c:v>y</c:v>
                </c:pt>
              </c:strCache>
            </c:strRef>
          </c:tx>
          <c:marker>
            <c:symbol val="circle"/>
            <c:size val="7"/>
          </c:marker>
          <c:dPt>
            <c:idx val="1"/>
            <c:spPr>
              <a:ln w="31750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6E4-472D-89AB-BC71B007859D}"/>
              </c:ext>
            </c:extLst>
          </c:dPt>
          <c:dPt>
            <c:idx val="2"/>
            <c:spPr>
              <a:ln w="31750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6E4-472D-89AB-BC71B007859D}"/>
              </c:ext>
            </c:extLst>
          </c:dPt>
          <c:xVal>
            <c:numRef>
              <c:f>'Foglio1 (2)'!$J$5:$J$7</c:f>
              <c:numCache>
                <c:formatCode>0.00</c:formatCode>
                <c:ptCount val="3"/>
                <c:pt idx="0">
                  <c:v>0</c:v>
                </c:pt>
                <c:pt idx="1">
                  <c:v>70.710678118654755</c:v>
                </c:pt>
                <c:pt idx="2">
                  <c:v>70.710678118654755</c:v>
                </c:pt>
              </c:numCache>
            </c:numRef>
          </c:xVal>
          <c:yVal>
            <c:numRef>
              <c:f>'Foglio1 (2)'!$K$5:$K$7</c:f>
              <c:numCache>
                <c:formatCode>0.00</c:formatCode>
                <c:ptCount val="3"/>
                <c:pt idx="0">
                  <c:v>0</c:v>
                </c:pt>
                <c:pt idx="1">
                  <c:v>70.710678118654741</c:v>
                </c:pt>
                <c:pt idx="2">
                  <c:v>170.71067811865476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4-76E4-472D-89AB-BC71B007859D}"/>
            </c:ext>
          </c:extLst>
        </c:ser>
        <c:ser>
          <c:idx val="1"/>
          <c:order val="1"/>
          <c:tx>
            <c:v>y2</c:v>
          </c:tx>
          <c:marker>
            <c:symbol val="circle"/>
            <c:size val="7"/>
          </c:marker>
          <c:xVal>
            <c:numRef>
              <c:f>'Foglio1 (2)'!$J$10:$J$12</c:f>
              <c:numCache>
                <c:formatCode>0.00</c:formatCode>
                <c:ptCount val="3"/>
                <c:pt idx="0">
                  <c:v>0</c:v>
                </c:pt>
                <c:pt idx="1">
                  <c:v>-70.710678118654741</c:v>
                </c:pt>
                <c:pt idx="2">
                  <c:v>-70.710678118654741</c:v>
                </c:pt>
              </c:numCache>
            </c:numRef>
          </c:xVal>
          <c:yVal>
            <c:numRef>
              <c:f>'Foglio1 (2)'!$K$10:$K$12</c:f>
              <c:numCache>
                <c:formatCode>0.00</c:formatCode>
                <c:ptCount val="3"/>
                <c:pt idx="0">
                  <c:v>0</c:v>
                </c:pt>
                <c:pt idx="1">
                  <c:v>70.710678118654755</c:v>
                </c:pt>
                <c:pt idx="2">
                  <c:v>170.71067811865476</c:v>
                </c:pt>
              </c:numCache>
            </c:numRef>
          </c:yVal>
        </c:ser>
        <c:axId val="113355392"/>
        <c:axId val="113394048"/>
      </c:scatterChart>
      <c:valAx>
        <c:axId val="113355392"/>
        <c:scaling>
          <c:orientation val="minMax"/>
          <c:max val="200"/>
          <c:min val="-200"/>
        </c:scaling>
        <c:axPos val="b"/>
        <c:minorGridlines/>
        <c:numFmt formatCode="0.00" sourceLinked="1"/>
        <c:tickLblPos val="nextTo"/>
        <c:spPr>
          <a:ln w="15875">
            <a:solidFill>
              <a:srgbClr val="FF0000"/>
            </a:solidFill>
          </a:ln>
        </c:spPr>
        <c:crossAx val="113394048"/>
        <c:crosses val="autoZero"/>
        <c:crossBetween val="midCat"/>
      </c:valAx>
      <c:valAx>
        <c:axId val="113394048"/>
        <c:scaling>
          <c:orientation val="minMax"/>
          <c:max val="200"/>
          <c:min val="0"/>
        </c:scaling>
        <c:axPos val="l"/>
        <c:majorGridlines/>
        <c:numFmt formatCode="0.00" sourceLinked="1"/>
        <c:tickLblPos val="nextTo"/>
        <c:spPr>
          <a:ln w="12700">
            <a:solidFill>
              <a:srgbClr val="FF0000"/>
            </a:solidFill>
          </a:ln>
        </c:spPr>
        <c:txPr>
          <a:bodyPr rot="0" vert="horz" anchor="b" anchorCtr="1"/>
          <a:lstStyle/>
          <a:p>
            <a:pPr>
              <a:defRPr/>
            </a:pPr>
            <a:endParaRPr lang="it-IT"/>
          </a:p>
        </c:txPr>
        <c:crossAx val="113355392"/>
        <c:crosses val="autoZero"/>
        <c:crossBetween val="midCat"/>
      </c:valAx>
    </c:plotArea>
    <c:plotVisOnly val="1"/>
    <c:dispBlanksAs val="gap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autoTitleDeleted val="1"/>
    <c:plotArea>
      <c:layout/>
      <c:scatterChart>
        <c:scatterStyle val="lineMarker"/>
        <c:ser>
          <c:idx val="0"/>
          <c:order val="0"/>
          <c:tx>
            <c:strRef>
              <c:f>'Foglio1 (3)'!$K$4</c:f>
              <c:strCache>
                <c:ptCount val="1"/>
                <c:pt idx="0">
                  <c:v>y</c:v>
                </c:pt>
              </c:strCache>
            </c:strRef>
          </c:tx>
          <c:marker>
            <c:symbol val="circle"/>
            <c:size val="7"/>
          </c:marker>
          <c:dPt>
            <c:idx val="1"/>
            <c:spPr>
              <a:ln w="31750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6E4-472D-89AB-BC71B007859D}"/>
              </c:ext>
            </c:extLst>
          </c:dPt>
          <c:dPt>
            <c:idx val="2"/>
            <c:spPr>
              <a:ln w="31750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6E4-472D-89AB-BC71B007859D}"/>
              </c:ext>
            </c:extLst>
          </c:dPt>
          <c:xVal>
            <c:numRef>
              <c:f>'Foglio1 (3)'!$J$5:$J$7</c:f>
              <c:numCache>
                <c:formatCode>0.00</c:formatCode>
                <c:ptCount val="3"/>
                <c:pt idx="0">
                  <c:v>0</c:v>
                </c:pt>
                <c:pt idx="1">
                  <c:v>70.710678118654755</c:v>
                </c:pt>
                <c:pt idx="2">
                  <c:v>170.71067811865476</c:v>
                </c:pt>
              </c:numCache>
            </c:numRef>
          </c:xVal>
          <c:yVal>
            <c:numRef>
              <c:f>'Foglio1 (3)'!$K$5:$K$7</c:f>
              <c:numCache>
                <c:formatCode>0.00</c:formatCode>
                <c:ptCount val="3"/>
                <c:pt idx="0">
                  <c:v>0</c:v>
                </c:pt>
                <c:pt idx="1">
                  <c:v>70.710678118654741</c:v>
                </c:pt>
                <c:pt idx="2">
                  <c:v>70.710678118654741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4-76E4-472D-89AB-BC71B007859D}"/>
            </c:ext>
          </c:extLst>
        </c:ser>
        <c:ser>
          <c:idx val="1"/>
          <c:order val="1"/>
          <c:tx>
            <c:v>y2</c:v>
          </c:tx>
          <c:marker>
            <c:symbol val="circle"/>
            <c:size val="7"/>
          </c:marker>
          <c:xVal>
            <c:numRef>
              <c:f>'Foglio1 (3)'!$J$10:$J$12</c:f>
              <c:numCache>
                <c:formatCode>0.00</c:formatCode>
                <c:ptCount val="3"/>
                <c:pt idx="0">
                  <c:v>0</c:v>
                </c:pt>
                <c:pt idx="1">
                  <c:v>-70.710678118654741</c:v>
                </c:pt>
                <c:pt idx="2">
                  <c:v>-170.71067811865476</c:v>
                </c:pt>
              </c:numCache>
            </c:numRef>
          </c:xVal>
          <c:yVal>
            <c:numRef>
              <c:f>'Foglio1 (3)'!$K$10:$K$12</c:f>
              <c:numCache>
                <c:formatCode>0.00</c:formatCode>
                <c:ptCount val="3"/>
                <c:pt idx="0">
                  <c:v>0</c:v>
                </c:pt>
                <c:pt idx="1">
                  <c:v>70.710678118654755</c:v>
                </c:pt>
                <c:pt idx="2">
                  <c:v>70.710678118654769</c:v>
                </c:pt>
              </c:numCache>
            </c:numRef>
          </c:yVal>
        </c:ser>
        <c:axId val="113441408"/>
        <c:axId val="114962816"/>
      </c:scatterChart>
      <c:valAx>
        <c:axId val="113441408"/>
        <c:scaling>
          <c:orientation val="minMax"/>
          <c:max val="200"/>
          <c:min val="-200"/>
        </c:scaling>
        <c:axPos val="b"/>
        <c:minorGridlines/>
        <c:numFmt formatCode="0.00" sourceLinked="1"/>
        <c:tickLblPos val="nextTo"/>
        <c:spPr>
          <a:ln w="15875">
            <a:solidFill>
              <a:srgbClr val="FF0000"/>
            </a:solidFill>
          </a:ln>
        </c:spPr>
        <c:crossAx val="114962816"/>
        <c:crosses val="autoZero"/>
        <c:crossBetween val="midCat"/>
      </c:valAx>
      <c:valAx>
        <c:axId val="114962816"/>
        <c:scaling>
          <c:orientation val="minMax"/>
          <c:max val="200"/>
          <c:min val="0"/>
        </c:scaling>
        <c:axPos val="l"/>
        <c:majorGridlines/>
        <c:numFmt formatCode="0.00" sourceLinked="1"/>
        <c:tickLblPos val="nextTo"/>
        <c:spPr>
          <a:ln w="12700">
            <a:solidFill>
              <a:srgbClr val="FF0000"/>
            </a:solidFill>
          </a:ln>
        </c:spPr>
        <c:txPr>
          <a:bodyPr rot="0" vert="horz" anchor="b" anchorCtr="1"/>
          <a:lstStyle/>
          <a:p>
            <a:pPr>
              <a:defRPr/>
            </a:pPr>
            <a:endParaRPr lang="it-IT"/>
          </a:p>
        </c:txPr>
        <c:crossAx val="113441408"/>
        <c:crosses val="autoZero"/>
        <c:crossBetween val="midCat"/>
      </c:valAx>
    </c:plotArea>
    <c:plotVisOnly val="1"/>
    <c:dispBlanksAs val="gap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</xdr:colOff>
      <xdr:row>14</xdr:row>
      <xdr:rowOff>60960</xdr:rowOff>
    </xdr:from>
    <xdr:to>
      <xdr:col>12</xdr:col>
      <xdr:colOff>1127760</xdr:colOff>
      <xdr:row>33</xdr:row>
      <xdr:rowOff>30480</xdr:rowOff>
    </xdr:to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116614</xdr:colOff>
      <xdr:row>6</xdr:row>
      <xdr:rowOff>167640</xdr:rowOff>
    </xdr:from>
    <xdr:to>
      <xdr:col>12</xdr:col>
      <xdr:colOff>844205</xdr:colOff>
      <xdr:row>12</xdr:row>
      <xdr:rowOff>114300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58134" y="1173480"/>
          <a:ext cx="1337191" cy="1043940"/>
        </a:xfrm>
        <a:prstGeom prst="rect">
          <a:avLst/>
        </a:prstGeom>
        <a:noFill/>
        <a:ln w="1">
          <a:solidFill>
            <a:schemeClr val="tx2">
              <a:lumMod val="60000"/>
              <a:lumOff val="40000"/>
            </a:schemeClr>
          </a:solidFill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14</xdr:col>
      <xdr:colOff>45720</xdr:colOff>
      <xdr:row>14</xdr:row>
      <xdr:rowOff>60960</xdr:rowOff>
    </xdr:from>
    <xdr:to>
      <xdr:col>25</xdr:col>
      <xdr:colOff>1127760</xdr:colOff>
      <xdr:row>33</xdr:row>
      <xdr:rowOff>30480</xdr:rowOff>
    </xdr:to>
    <xdr:graphicFrame macro="">
      <xdr:nvGraphicFramePr>
        <xdr:cNvPr id="6" name="Gra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24</xdr:col>
      <xdr:colOff>116614</xdr:colOff>
      <xdr:row>6</xdr:row>
      <xdr:rowOff>167640</xdr:rowOff>
    </xdr:from>
    <xdr:to>
      <xdr:col>25</xdr:col>
      <xdr:colOff>607985</xdr:colOff>
      <xdr:row>12</xdr:row>
      <xdr:rowOff>114300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58134" y="1173480"/>
          <a:ext cx="1337191" cy="1043940"/>
        </a:xfrm>
        <a:prstGeom prst="rect">
          <a:avLst/>
        </a:prstGeom>
        <a:noFill/>
        <a:ln w="1">
          <a:solidFill>
            <a:schemeClr val="tx2">
              <a:lumMod val="60000"/>
              <a:lumOff val="40000"/>
            </a:schemeClr>
          </a:solidFill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</xdr:colOff>
      <xdr:row>14</xdr:row>
      <xdr:rowOff>60960</xdr:rowOff>
    </xdr:from>
    <xdr:to>
      <xdr:col>12</xdr:col>
      <xdr:colOff>1127760</xdr:colOff>
      <xdr:row>33</xdr:row>
      <xdr:rowOff>30480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116614</xdr:colOff>
      <xdr:row>6</xdr:row>
      <xdr:rowOff>167640</xdr:rowOff>
    </xdr:from>
    <xdr:to>
      <xdr:col>12</xdr:col>
      <xdr:colOff>844205</xdr:colOff>
      <xdr:row>12</xdr:row>
      <xdr:rowOff>114300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58134" y="1173480"/>
          <a:ext cx="1337191" cy="1043940"/>
        </a:xfrm>
        <a:prstGeom prst="rect">
          <a:avLst/>
        </a:prstGeom>
        <a:noFill/>
        <a:ln w="1">
          <a:solidFill>
            <a:schemeClr val="tx2">
              <a:lumMod val="60000"/>
              <a:lumOff val="40000"/>
            </a:schemeClr>
          </a:solidFill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</xdr:colOff>
      <xdr:row>14</xdr:row>
      <xdr:rowOff>60960</xdr:rowOff>
    </xdr:from>
    <xdr:to>
      <xdr:col>12</xdr:col>
      <xdr:colOff>1127760</xdr:colOff>
      <xdr:row>33</xdr:row>
      <xdr:rowOff>30480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116614</xdr:colOff>
      <xdr:row>6</xdr:row>
      <xdr:rowOff>167640</xdr:rowOff>
    </xdr:from>
    <xdr:to>
      <xdr:col>12</xdr:col>
      <xdr:colOff>844205</xdr:colOff>
      <xdr:row>12</xdr:row>
      <xdr:rowOff>114300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45777" y="1163003"/>
          <a:ext cx="1375291" cy="1046797"/>
        </a:xfrm>
        <a:prstGeom prst="rect">
          <a:avLst/>
        </a:prstGeom>
        <a:noFill/>
        <a:ln w="1">
          <a:solidFill>
            <a:schemeClr val="tx2">
              <a:lumMod val="60000"/>
              <a:lumOff val="40000"/>
            </a:schemeClr>
          </a:solidFill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Z35"/>
  <sheetViews>
    <sheetView zoomScaleNormal="100" workbookViewId="0">
      <selection activeCell="M39" sqref="M39"/>
    </sheetView>
  </sheetViews>
  <sheetFormatPr defaultRowHeight="14.4"/>
  <cols>
    <col min="1" max="1" width="1.88671875" customWidth="1"/>
    <col min="2" max="2" width="5.5546875" customWidth="1"/>
    <col min="3" max="3" width="8.44140625" customWidth="1"/>
    <col min="4" max="4" width="6" customWidth="1"/>
    <col min="5" max="5" width="4" customWidth="1"/>
    <col min="6" max="6" width="10.77734375" customWidth="1"/>
    <col min="7" max="8" width="5" customWidth="1"/>
    <col min="9" max="9" width="6.33203125" customWidth="1"/>
    <col min="10" max="10" width="6.88671875" customWidth="1"/>
    <col min="11" max="11" width="6.33203125" customWidth="1"/>
    <col min="13" max="13" width="17.88671875" customWidth="1"/>
    <col min="14" max="14" width="3.21875" customWidth="1"/>
    <col min="15" max="15" width="7.5546875" customWidth="1"/>
    <col min="16" max="16" width="8" customWidth="1"/>
    <col min="17" max="17" width="6" customWidth="1"/>
    <col min="18" max="18" width="4.77734375" customWidth="1"/>
    <col min="19" max="19" width="6.77734375" customWidth="1"/>
    <col min="21" max="21" width="2" customWidth="1"/>
    <col min="26" max="26" width="12.77734375" customWidth="1"/>
  </cols>
  <sheetData>
    <row r="1" spans="2:26" ht="7.2" customHeight="1" thickBot="1"/>
    <row r="2" spans="2:26">
      <c r="B2" s="3" t="s">
        <v>2</v>
      </c>
      <c r="C2" s="4"/>
      <c r="D2" s="4"/>
      <c r="E2" s="4"/>
      <c r="F2" s="4"/>
      <c r="G2" s="4"/>
      <c r="H2" s="4"/>
      <c r="I2" s="4"/>
      <c r="J2" s="4"/>
      <c r="K2" s="4"/>
      <c r="L2" s="4"/>
      <c r="M2" s="5"/>
      <c r="O2" s="3" t="s">
        <v>2</v>
      </c>
      <c r="P2" s="4"/>
      <c r="Q2" s="4"/>
      <c r="R2" s="4"/>
      <c r="S2" s="4"/>
      <c r="T2" s="4"/>
      <c r="U2" s="4"/>
      <c r="V2" s="4"/>
      <c r="W2" s="4"/>
      <c r="X2" s="4"/>
      <c r="Y2" s="4"/>
      <c r="Z2" s="5"/>
    </row>
    <row r="3" spans="2:26">
      <c r="B3" s="6" t="s">
        <v>15</v>
      </c>
      <c r="C3" s="7"/>
      <c r="D3" s="7"/>
      <c r="E3" s="7"/>
      <c r="F3" s="7"/>
      <c r="G3" s="7"/>
      <c r="H3" s="7"/>
      <c r="I3" s="15" t="s">
        <v>5</v>
      </c>
      <c r="J3" s="7"/>
      <c r="K3" s="7"/>
      <c r="L3" s="7"/>
      <c r="M3" s="8"/>
      <c r="O3" s="6" t="s">
        <v>15</v>
      </c>
      <c r="P3" s="7"/>
      <c r="Q3" s="7"/>
      <c r="R3" s="7"/>
      <c r="S3" s="7"/>
      <c r="T3" s="7"/>
      <c r="U3" s="7"/>
      <c r="V3" s="15" t="s">
        <v>5</v>
      </c>
      <c r="W3" s="7"/>
      <c r="X3" s="7"/>
      <c r="Y3" s="7"/>
      <c r="Z3" s="8"/>
    </row>
    <row r="4" spans="2:26">
      <c r="B4" s="6" t="s">
        <v>8</v>
      </c>
      <c r="C4" s="7">
        <v>100</v>
      </c>
      <c r="D4" s="7" t="s">
        <v>10</v>
      </c>
      <c r="E4" s="7"/>
      <c r="F4" s="7"/>
      <c r="G4" s="7"/>
      <c r="H4" s="7"/>
      <c r="I4" s="1" t="s">
        <v>11</v>
      </c>
      <c r="J4" s="1" t="s">
        <v>0</v>
      </c>
      <c r="K4" s="1" t="s">
        <v>1</v>
      </c>
      <c r="L4" s="7"/>
      <c r="M4" s="8"/>
      <c r="O4" s="6" t="s">
        <v>8</v>
      </c>
      <c r="P4" s="7">
        <v>100</v>
      </c>
      <c r="Q4" s="7" t="s">
        <v>10</v>
      </c>
      <c r="R4" s="7"/>
      <c r="S4" s="7"/>
      <c r="T4" s="7"/>
      <c r="U4" s="7"/>
      <c r="V4" s="1" t="s">
        <v>11</v>
      </c>
      <c r="W4" s="1" t="s">
        <v>0</v>
      </c>
      <c r="X4" s="1" t="s">
        <v>1</v>
      </c>
      <c r="Y4" s="7"/>
      <c r="Z4" s="8"/>
    </row>
    <row r="5" spans="2:26">
      <c r="B5" s="6" t="s">
        <v>9</v>
      </c>
      <c r="C5" s="7">
        <v>100</v>
      </c>
      <c r="D5" s="7" t="s">
        <v>10</v>
      </c>
      <c r="E5" s="7"/>
      <c r="F5" s="7"/>
      <c r="G5" s="7"/>
      <c r="H5" s="7"/>
      <c r="I5" s="1">
        <v>0</v>
      </c>
      <c r="J5" s="2">
        <v>0</v>
      </c>
      <c r="K5" s="2">
        <v>0</v>
      </c>
      <c r="L5" s="7"/>
      <c r="M5" s="8"/>
      <c r="O5" s="6" t="s">
        <v>9</v>
      </c>
      <c r="P5" s="7">
        <v>100</v>
      </c>
      <c r="Q5" s="7" t="s">
        <v>10</v>
      </c>
      <c r="R5" s="7"/>
      <c r="S5" s="7"/>
      <c r="T5" s="7"/>
      <c r="U5" s="7"/>
      <c r="V5" s="1">
        <v>0</v>
      </c>
      <c r="W5" s="2">
        <v>0</v>
      </c>
      <c r="X5" s="2">
        <v>0</v>
      </c>
      <c r="Y5" s="7"/>
      <c r="Z5" s="8"/>
    </row>
    <row r="6" spans="2:26">
      <c r="B6" s="6" t="s">
        <v>14</v>
      </c>
      <c r="C6" s="7"/>
      <c r="D6" s="7"/>
      <c r="E6" s="7"/>
      <c r="F6" s="7"/>
      <c r="G6" s="7"/>
      <c r="H6" s="7"/>
      <c r="I6" s="1">
        <v>1</v>
      </c>
      <c r="J6" s="2">
        <f>$C$4*COS(RADIANS($C$7))</f>
        <v>50.000000000000014</v>
      </c>
      <c r="K6" s="2">
        <f>$C$4*SIN(RADIANS($C$7))</f>
        <v>86.602540378443862</v>
      </c>
      <c r="L6" s="7"/>
      <c r="M6" s="8"/>
      <c r="O6" s="6" t="s">
        <v>14</v>
      </c>
      <c r="P6" s="7"/>
      <c r="Q6" s="7"/>
      <c r="R6" s="7"/>
      <c r="S6" s="7"/>
      <c r="T6" s="7"/>
      <c r="U6" s="7"/>
      <c r="V6" s="1">
        <v>1</v>
      </c>
      <c r="W6" s="2">
        <f>$C$4*COS(RADIANS($P$7))</f>
        <v>-86.602540378443877</v>
      </c>
      <c r="X6" s="2">
        <f>$C$4*SIN(RADIANS($P$7))</f>
        <v>49.999999999999993</v>
      </c>
      <c r="Y6" s="7"/>
      <c r="Z6" s="8"/>
    </row>
    <row r="7" spans="2:26">
      <c r="B7" s="18" t="s">
        <v>6</v>
      </c>
      <c r="C7" s="20">
        <v>60</v>
      </c>
      <c r="D7" s="21" t="s">
        <v>3</v>
      </c>
      <c r="E7" s="20">
        <v>30</v>
      </c>
      <c r="F7" s="22" t="s">
        <v>3</v>
      </c>
      <c r="G7" s="7"/>
      <c r="H7" s="7"/>
      <c r="I7" s="1">
        <v>2</v>
      </c>
      <c r="J7" s="2">
        <f>$C$11</f>
        <v>136.6025403784439</v>
      </c>
      <c r="K7" s="2">
        <f>$C$12</f>
        <v>136.60254037844385</v>
      </c>
      <c r="L7" s="7"/>
      <c r="M7" s="8"/>
      <c r="O7" s="18" t="s">
        <v>6</v>
      </c>
      <c r="P7" s="20">
        <f>60+90</f>
        <v>150</v>
      </c>
      <c r="Q7" s="21" t="s">
        <v>3</v>
      </c>
      <c r="R7" s="20">
        <v>120</v>
      </c>
      <c r="S7" s="22" t="s">
        <v>3</v>
      </c>
      <c r="T7" s="7"/>
      <c r="U7" s="7"/>
      <c r="V7" s="1">
        <v>2</v>
      </c>
      <c r="W7" s="2">
        <f>$P$11</f>
        <v>-136.60254037844385</v>
      </c>
      <c r="X7" s="2">
        <f>$P$12</f>
        <v>136.60254037844388</v>
      </c>
      <c r="Y7" s="7"/>
      <c r="Z7" s="8"/>
    </row>
    <row r="8" spans="2:26">
      <c r="B8" s="19" t="s">
        <v>7</v>
      </c>
      <c r="C8" s="23">
        <v>-30</v>
      </c>
      <c r="D8" s="24" t="s">
        <v>3</v>
      </c>
      <c r="E8" s="23">
        <v>30</v>
      </c>
      <c r="F8" s="25" t="s">
        <v>3</v>
      </c>
      <c r="G8" s="7"/>
      <c r="H8" s="7"/>
      <c r="I8" s="15" t="s">
        <v>4</v>
      </c>
      <c r="J8" s="7"/>
      <c r="K8" s="7"/>
      <c r="L8" s="7"/>
      <c r="M8" s="8"/>
      <c r="O8" s="19" t="s">
        <v>7</v>
      </c>
      <c r="P8" s="23">
        <v>-30</v>
      </c>
      <c r="Q8" s="24" t="s">
        <v>3</v>
      </c>
      <c r="R8" s="23">
        <v>30</v>
      </c>
      <c r="S8" s="25" t="s">
        <v>3</v>
      </c>
      <c r="T8" s="7"/>
      <c r="U8" s="7"/>
      <c r="V8" s="15" t="s">
        <v>4</v>
      </c>
      <c r="W8" s="7"/>
      <c r="X8" s="7"/>
      <c r="Y8" s="7"/>
      <c r="Z8" s="8"/>
    </row>
    <row r="9" spans="2:26">
      <c r="B9" s="9"/>
      <c r="C9" s="7"/>
      <c r="D9" s="7"/>
      <c r="E9" s="7"/>
      <c r="F9" s="7"/>
      <c r="G9" s="7"/>
      <c r="H9" s="7"/>
      <c r="I9" s="1" t="s">
        <v>11</v>
      </c>
      <c r="J9" s="1" t="s">
        <v>0</v>
      </c>
      <c r="K9" s="1" t="s">
        <v>1</v>
      </c>
      <c r="L9" s="7"/>
      <c r="M9" s="8"/>
      <c r="O9" s="9"/>
      <c r="P9" s="7"/>
      <c r="Q9" s="7"/>
      <c r="R9" s="7"/>
      <c r="S9" s="7"/>
      <c r="T9" s="7"/>
      <c r="U9" s="7"/>
      <c r="V9" s="1" t="s">
        <v>11</v>
      </c>
      <c r="W9" s="1" t="s">
        <v>0</v>
      </c>
      <c r="X9" s="1" t="s">
        <v>1</v>
      </c>
      <c r="Y9" s="7"/>
      <c r="Z9" s="8"/>
    </row>
    <row r="10" spans="2:26">
      <c r="B10" s="16" t="s">
        <v>5</v>
      </c>
      <c r="C10" s="1"/>
      <c r="D10" s="7"/>
      <c r="E10" s="17" t="s">
        <v>4</v>
      </c>
      <c r="F10" s="1"/>
      <c r="G10" s="7"/>
      <c r="H10" s="7"/>
      <c r="I10" s="1">
        <v>0</v>
      </c>
      <c r="J10" s="2">
        <v>0</v>
      </c>
      <c r="K10" s="2">
        <v>0</v>
      </c>
      <c r="L10" s="7"/>
      <c r="M10" s="8"/>
      <c r="O10" s="16" t="s">
        <v>5</v>
      </c>
      <c r="P10" s="1"/>
      <c r="Q10" s="7"/>
      <c r="R10" s="17" t="s">
        <v>4</v>
      </c>
      <c r="S10" s="1"/>
      <c r="T10" s="7"/>
      <c r="U10" s="7"/>
      <c r="V10" s="1">
        <v>0</v>
      </c>
      <c r="W10" s="2">
        <v>0</v>
      </c>
      <c r="X10" s="2">
        <v>0</v>
      </c>
      <c r="Y10" s="7"/>
      <c r="Z10" s="8"/>
    </row>
    <row r="11" spans="2:26">
      <c r="B11" s="14" t="s">
        <v>0</v>
      </c>
      <c r="C11" s="2">
        <f>$C$4*COS(RADIANS($C$7))+ $C$5*COS(RADIANS($C$7+$C$8))</f>
        <v>136.6025403784439</v>
      </c>
      <c r="D11" s="7" t="s">
        <v>10</v>
      </c>
      <c r="E11" s="1" t="s">
        <v>0</v>
      </c>
      <c r="F11" s="2">
        <f>$C$4*COS(RADIANS($E$7))+ $C$5*COS(RADIANS($E$7+$E$8))</f>
        <v>136.6025403784439</v>
      </c>
      <c r="G11" s="7" t="s">
        <v>10</v>
      </c>
      <c r="H11" s="7"/>
      <c r="I11" s="1">
        <v>1</v>
      </c>
      <c r="J11" s="2">
        <f>$C$4*COS(RADIANS($E$7))</f>
        <v>86.602540378443877</v>
      </c>
      <c r="K11" s="2">
        <f>$C$4*SIN(RADIANS($E$7))</f>
        <v>49.999999999999993</v>
      </c>
      <c r="L11" s="7"/>
      <c r="M11" s="8"/>
      <c r="O11" s="14" t="s">
        <v>0</v>
      </c>
      <c r="P11" s="2">
        <f>$C$4*COS(RADIANS($P$7))+ $C$5*COS(RADIANS($P$7+$P$8))</f>
        <v>-136.60254037844385</v>
      </c>
      <c r="Q11" s="7" t="s">
        <v>10</v>
      </c>
      <c r="R11" s="1" t="s">
        <v>0</v>
      </c>
      <c r="S11" s="2">
        <f>$C$4*COS(RADIANS($R$7))+ $C$5*COS(RADIANS($R$7+$R$8))</f>
        <v>-136.60254037844385</v>
      </c>
      <c r="T11" s="7" t="s">
        <v>10</v>
      </c>
      <c r="U11" s="7"/>
      <c r="V11" s="1">
        <v>1</v>
      </c>
      <c r="W11" s="2">
        <f>$C$4*COS(RADIANS($R$7))</f>
        <v>-49.999999999999979</v>
      </c>
      <c r="X11" s="2">
        <f>$C$4*SIN(RADIANS($R$7))</f>
        <v>86.602540378443877</v>
      </c>
      <c r="Y11" s="7"/>
      <c r="Z11" s="8"/>
    </row>
    <row r="12" spans="2:26">
      <c r="B12" s="14" t="s">
        <v>1</v>
      </c>
      <c r="C12" s="2">
        <f>$C$4*SIN(RADIANS($C$7))+ $C$5*SIN(RADIANS($C$7+$C$8))</f>
        <v>136.60254037844385</v>
      </c>
      <c r="D12" s="7" t="s">
        <v>10</v>
      </c>
      <c r="E12" s="1" t="s">
        <v>1</v>
      </c>
      <c r="F12" s="2">
        <f>$C$4*SIN(RADIANS($E$7))+ $C$5*SIN(RADIANS($E$7+$E$8))</f>
        <v>136.60254037844385</v>
      </c>
      <c r="G12" s="7" t="s">
        <v>10</v>
      </c>
      <c r="H12" s="7"/>
      <c r="I12" s="1">
        <v>2</v>
      </c>
      <c r="J12" s="2">
        <f>$F$11</f>
        <v>136.6025403784439</v>
      </c>
      <c r="K12" s="2">
        <f>$F$12</f>
        <v>136.60254037844385</v>
      </c>
      <c r="L12" s="7"/>
      <c r="M12" s="8"/>
      <c r="O12" s="14" t="s">
        <v>1</v>
      </c>
      <c r="P12" s="2">
        <f>$C$4*SIN(RADIANS($P$7))+ $C$5*SIN(RADIANS($P$7+$P$8))</f>
        <v>136.60254037844388</v>
      </c>
      <c r="Q12" s="7" t="s">
        <v>10</v>
      </c>
      <c r="R12" s="1" t="s">
        <v>1</v>
      </c>
      <c r="S12" s="2">
        <f>$C$4*SIN(RADIANS($R$7))+ $C$5*SIN(RADIANS($R$7+$R$8))</f>
        <v>136.60254037844388</v>
      </c>
      <c r="T12" s="7" t="s">
        <v>10</v>
      </c>
      <c r="U12" s="7"/>
      <c r="V12" s="1">
        <v>2</v>
      </c>
      <c r="W12" s="2">
        <f>$S$11</f>
        <v>-136.60254037844385</v>
      </c>
      <c r="X12" s="2">
        <f>$S$12</f>
        <v>136.60254037844388</v>
      </c>
      <c r="Y12" s="7"/>
      <c r="Z12" s="8"/>
    </row>
    <row r="13" spans="2:26">
      <c r="B13" s="6"/>
      <c r="C13" s="7"/>
      <c r="D13" s="7"/>
      <c r="E13" s="7"/>
      <c r="F13" s="10"/>
      <c r="G13" s="7"/>
      <c r="H13" s="7"/>
      <c r="I13" s="7"/>
      <c r="J13" s="7"/>
      <c r="K13" s="7"/>
      <c r="L13" s="7"/>
      <c r="M13" s="8"/>
      <c r="O13" s="6"/>
      <c r="P13" s="7"/>
      <c r="Q13" s="7"/>
      <c r="R13" s="7"/>
      <c r="S13" s="10"/>
      <c r="T13" s="7"/>
      <c r="U13" s="7"/>
      <c r="V13" s="7"/>
      <c r="W13" s="7"/>
      <c r="X13" s="7"/>
      <c r="Y13" s="7"/>
      <c r="Z13" s="8"/>
    </row>
    <row r="14" spans="2:26">
      <c r="B14" s="6"/>
      <c r="C14" s="7"/>
      <c r="D14" s="7"/>
      <c r="E14" s="7"/>
      <c r="F14" s="7"/>
      <c r="G14" s="7"/>
      <c r="H14" s="7"/>
      <c r="I14" s="7"/>
      <c r="J14" s="7"/>
      <c r="K14" s="7"/>
      <c r="L14" s="7"/>
      <c r="M14" s="8"/>
      <c r="O14" s="6"/>
      <c r="P14" s="7"/>
      <c r="Q14" s="7"/>
      <c r="R14" s="7"/>
      <c r="S14" s="7"/>
      <c r="T14" s="7"/>
      <c r="U14" s="7"/>
      <c r="V14" s="7"/>
      <c r="W14" s="7"/>
      <c r="X14" s="7"/>
      <c r="Y14" s="7"/>
      <c r="Z14" s="8"/>
    </row>
    <row r="15" spans="2:26">
      <c r="B15" s="6"/>
      <c r="C15" s="7"/>
      <c r="D15" s="7"/>
      <c r="E15" s="7"/>
      <c r="F15" s="7"/>
      <c r="G15" s="7"/>
      <c r="H15" s="7"/>
      <c r="I15" s="7"/>
      <c r="J15" s="7"/>
      <c r="K15" s="7"/>
      <c r="L15" s="7"/>
      <c r="M15" s="8"/>
      <c r="O15" s="6"/>
      <c r="P15" s="7"/>
      <c r="Q15" s="7"/>
      <c r="R15" s="7"/>
      <c r="S15" s="7"/>
      <c r="T15" s="7"/>
      <c r="U15" s="7"/>
      <c r="V15" s="7"/>
      <c r="W15" s="7"/>
      <c r="X15" s="7"/>
      <c r="Y15" s="7"/>
      <c r="Z15" s="8"/>
    </row>
    <row r="16" spans="2:26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8"/>
      <c r="O16" s="6"/>
      <c r="P16" s="7"/>
      <c r="Q16" s="7"/>
      <c r="R16" s="7"/>
      <c r="S16" s="7"/>
      <c r="T16" s="7"/>
      <c r="U16" s="7"/>
      <c r="V16" s="7"/>
      <c r="W16" s="7"/>
      <c r="X16" s="7"/>
      <c r="Y16" s="7"/>
      <c r="Z16" s="8"/>
    </row>
    <row r="17" spans="2:26">
      <c r="B17" s="6"/>
      <c r="C17" s="7"/>
      <c r="D17" s="7"/>
      <c r="E17" s="7"/>
      <c r="F17" s="7"/>
      <c r="G17" s="7"/>
      <c r="H17" s="7"/>
      <c r="I17" s="7"/>
      <c r="J17" s="7"/>
      <c r="K17" s="7"/>
      <c r="L17" s="7"/>
      <c r="M17" s="8"/>
      <c r="O17" s="6"/>
      <c r="P17" s="7"/>
      <c r="Q17" s="7"/>
      <c r="R17" s="7"/>
      <c r="S17" s="7"/>
      <c r="T17" s="7"/>
      <c r="U17" s="7"/>
      <c r="V17" s="7"/>
      <c r="W17" s="7"/>
      <c r="X17" s="7"/>
      <c r="Y17" s="7"/>
      <c r="Z17" s="8"/>
    </row>
    <row r="18" spans="2:26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8"/>
      <c r="O18" s="6"/>
      <c r="P18" s="7"/>
      <c r="Q18" s="7"/>
      <c r="R18" s="7"/>
      <c r="S18" s="7"/>
      <c r="T18" s="7"/>
      <c r="U18" s="7"/>
      <c r="V18" s="7"/>
      <c r="W18" s="7"/>
      <c r="X18" s="7"/>
      <c r="Y18" s="7"/>
      <c r="Z18" s="8"/>
    </row>
    <row r="19" spans="2:26">
      <c r="B19" s="6"/>
      <c r="C19" s="7"/>
      <c r="D19" s="7"/>
      <c r="E19" s="7"/>
      <c r="F19" s="7"/>
      <c r="G19" s="7"/>
      <c r="H19" s="7"/>
      <c r="I19" s="7"/>
      <c r="J19" s="7"/>
      <c r="K19" s="7"/>
      <c r="L19" s="7"/>
      <c r="M19" s="8"/>
      <c r="O19" s="6"/>
      <c r="P19" s="7"/>
      <c r="Q19" s="7"/>
      <c r="R19" s="7"/>
      <c r="S19" s="7"/>
      <c r="T19" s="7"/>
      <c r="U19" s="7"/>
      <c r="V19" s="7"/>
      <c r="W19" s="7"/>
      <c r="X19" s="7"/>
      <c r="Y19" s="7"/>
      <c r="Z19" s="8"/>
    </row>
    <row r="20" spans="2:26">
      <c r="B20" s="6"/>
      <c r="C20" s="7"/>
      <c r="D20" s="7"/>
      <c r="E20" s="7"/>
      <c r="F20" s="7"/>
      <c r="G20" s="7"/>
      <c r="H20" s="7"/>
      <c r="I20" s="7"/>
      <c r="J20" s="7"/>
      <c r="K20" s="7"/>
      <c r="L20" s="7"/>
      <c r="M20" s="8"/>
      <c r="O20" s="6"/>
      <c r="P20" s="7"/>
      <c r="Q20" s="7"/>
      <c r="R20" s="7"/>
      <c r="S20" s="7"/>
      <c r="T20" s="7"/>
      <c r="U20" s="7"/>
      <c r="V20" s="7"/>
      <c r="W20" s="7"/>
      <c r="X20" s="7"/>
      <c r="Y20" s="7"/>
      <c r="Z20" s="8"/>
    </row>
    <row r="21" spans="2:26">
      <c r="B21" s="6"/>
      <c r="C21" s="7"/>
      <c r="D21" s="7"/>
      <c r="E21" s="7"/>
      <c r="F21" s="7"/>
      <c r="G21" s="7"/>
      <c r="H21" s="7"/>
      <c r="I21" s="7"/>
      <c r="J21" s="7"/>
      <c r="K21" s="7"/>
      <c r="L21" s="7"/>
      <c r="M21" s="8"/>
      <c r="O21" s="6"/>
      <c r="P21" s="7"/>
      <c r="Q21" s="7"/>
      <c r="R21" s="7"/>
      <c r="S21" s="7"/>
      <c r="T21" s="7"/>
      <c r="U21" s="7"/>
      <c r="V21" s="7"/>
      <c r="W21" s="7"/>
      <c r="X21" s="7"/>
      <c r="Y21" s="7"/>
      <c r="Z21" s="8"/>
    </row>
    <row r="22" spans="2:26"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8"/>
      <c r="O22" s="6"/>
      <c r="P22" s="7"/>
      <c r="Q22" s="7"/>
      <c r="R22" s="7"/>
      <c r="S22" s="7"/>
      <c r="T22" s="7"/>
      <c r="U22" s="7"/>
      <c r="V22" s="7"/>
      <c r="W22" s="7"/>
      <c r="X22" s="7"/>
      <c r="Y22" s="7"/>
      <c r="Z22" s="8"/>
    </row>
    <row r="23" spans="2:26">
      <c r="B23" s="6"/>
      <c r="C23" s="7"/>
      <c r="D23" s="7"/>
      <c r="E23" s="7"/>
      <c r="F23" s="7"/>
      <c r="G23" s="7"/>
      <c r="H23" s="7"/>
      <c r="I23" s="7"/>
      <c r="J23" s="7"/>
      <c r="K23" s="7"/>
      <c r="L23" s="7"/>
      <c r="M23" s="8"/>
      <c r="O23" s="6"/>
      <c r="P23" s="7"/>
      <c r="Q23" s="7"/>
      <c r="R23" s="7"/>
      <c r="S23" s="7"/>
      <c r="T23" s="7"/>
      <c r="U23" s="7"/>
      <c r="V23" s="7"/>
      <c r="W23" s="7"/>
      <c r="X23" s="7"/>
      <c r="Y23" s="7"/>
      <c r="Z23" s="8"/>
    </row>
    <row r="24" spans="2:26">
      <c r="B24" s="6"/>
      <c r="C24" s="7"/>
      <c r="D24" s="7"/>
      <c r="E24" s="7"/>
      <c r="F24" s="7"/>
      <c r="G24" s="7"/>
      <c r="H24" s="7"/>
      <c r="I24" s="7"/>
      <c r="J24" s="7"/>
      <c r="K24" s="7"/>
      <c r="L24" s="7"/>
      <c r="M24" s="8"/>
      <c r="O24" s="6"/>
      <c r="P24" s="7"/>
      <c r="Q24" s="7"/>
      <c r="R24" s="7"/>
      <c r="S24" s="7"/>
      <c r="T24" s="7"/>
      <c r="U24" s="7"/>
      <c r="V24" s="7"/>
      <c r="W24" s="7"/>
      <c r="X24" s="7"/>
      <c r="Y24" s="7"/>
      <c r="Z24" s="8"/>
    </row>
    <row r="25" spans="2:26">
      <c r="B25" s="6"/>
      <c r="C25" s="7"/>
      <c r="D25" s="7"/>
      <c r="E25" s="7"/>
      <c r="F25" s="7"/>
      <c r="G25" s="7"/>
      <c r="H25" s="7"/>
      <c r="I25" s="7"/>
      <c r="J25" s="7"/>
      <c r="K25" s="7"/>
      <c r="L25" s="7"/>
      <c r="M25" s="8"/>
      <c r="O25" s="6"/>
      <c r="P25" s="7"/>
      <c r="Q25" s="7"/>
      <c r="R25" s="7"/>
      <c r="S25" s="7"/>
      <c r="T25" s="7"/>
      <c r="U25" s="7"/>
      <c r="V25" s="7"/>
      <c r="W25" s="7"/>
      <c r="X25" s="7"/>
      <c r="Y25" s="7"/>
      <c r="Z25" s="8"/>
    </row>
    <row r="26" spans="2:26">
      <c r="B26" s="6"/>
      <c r="C26" s="7"/>
      <c r="D26" s="7"/>
      <c r="E26" s="7"/>
      <c r="F26" s="7"/>
      <c r="G26" s="7"/>
      <c r="H26" s="7"/>
      <c r="I26" s="7"/>
      <c r="J26" s="7"/>
      <c r="K26" s="7"/>
      <c r="L26" s="7"/>
      <c r="M26" s="8"/>
      <c r="O26" s="6"/>
      <c r="P26" s="7"/>
      <c r="Q26" s="7"/>
      <c r="R26" s="7"/>
      <c r="S26" s="7"/>
      <c r="T26" s="7"/>
      <c r="U26" s="7"/>
      <c r="V26" s="7"/>
      <c r="W26" s="7"/>
      <c r="X26" s="7"/>
      <c r="Y26" s="7"/>
      <c r="Z26" s="8"/>
    </row>
    <row r="27" spans="2:26">
      <c r="B27" s="6"/>
      <c r="C27" s="7"/>
      <c r="D27" s="7"/>
      <c r="E27" s="7"/>
      <c r="F27" s="7"/>
      <c r="G27" s="7"/>
      <c r="H27" s="7"/>
      <c r="I27" s="7"/>
      <c r="J27" s="7"/>
      <c r="K27" s="7"/>
      <c r="L27" s="7"/>
      <c r="M27" s="8"/>
      <c r="O27" s="6"/>
      <c r="P27" s="7"/>
      <c r="Q27" s="7"/>
      <c r="R27" s="7"/>
      <c r="S27" s="7"/>
      <c r="T27" s="7"/>
      <c r="U27" s="7"/>
      <c r="V27" s="7"/>
      <c r="W27" s="7"/>
      <c r="X27" s="7"/>
      <c r="Y27" s="7"/>
      <c r="Z27" s="8"/>
    </row>
    <row r="28" spans="2:26">
      <c r="B28" s="6"/>
      <c r="C28" s="7"/>
      <c r="D28" s="7"/>
      <c r="E28" s="7"/>
      <c r="F28" s="7"/>
      <c r="G28" s="7"/>
      <c r="H28" s="7"/>
      <c r="I28" s="7"/>
      <c r="J28" s="7"/>
      <c r="K28" s="7"/>
      <c r="L28" s="7"/>
      <c r="M28" s="8"/>
      <c r="O28" s="6"/>
      <c r="P28" s="7"/>
      <c r="Q28" s="7"/>
      <c r="R28" s="7"/>
      <c r="S28" s="7"/>
      <c r="T28" s="7"/>
      <c r="U28" s="7"/>
      <c r="V28" s="7"/>
      <c r="W28" s="7"/>
      <c r="X28" s="7"/>
      <c r="Y28" s="7"/>
      <c r="Z28" s="8"/>
    </row>
    <row r="29" spans="2:26">
      <c r="B29" s="6"/>
      <c r="C29" s="7"/>
      <c r="D29" s="7"/>
      <c r="E29" s="7"/>
      <c r="F29" s="7"/>
      <c r="G29" s="7"/>
      <c r="H29" s="7"/>
      <c r="I29" s="7"/>
      <c r="J29" s="7"/>
      <c r="K29" s="7"/>
      <c r="L29" s="7"/>
      <c r="M29" s="8"/>
      <c r="O29" s="6"/>
      <c r="P29" s="7"/>
      <c r="Q29" s="7"/>
      <c r="R29" s="7"/>
      <c r="S29" s="7"/>
      <c r="T29" s="7"/>
      <c r="U29" s="7"/>
      <c r="V29" s="7"/>
      <c r="W29" s="7"/>
      <c r="X29" s="7"/>
      <c r="Y29" s="7"/>
      <c r="Z29" s="8"/>
    </row>
    <row r="30" spans="2:26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8"/>
      <c r="O30" s="6"/>
      <c r="P30" s="7"/>
      <c r="Q30" s="7"/>
      <c r="R30" s="7"/>
      <c r="S30" s="7"/>
      <c r="T30" s="7"/>
      <c r="U30" s="7"/>
      <c r="V30" s="7"/>
      <c r="W30" s="7"/>
      <c r="X30" s="7"/>
      <c r="Y30" s="7"/>
      <c r="Z30" s="8"/>
    </row>
    <row r="31" spans="2:26">
      <c r="B31" s="6"/>
      <c r="C31" s="7"/>
      <c r="D31" s="7"/>
      <c r="E31" s="7"/>
      <c r="F31" s="7"/>
      <c r="G31" s="7"/>
      <c r="H31" s="7"/>
      <c r="I31" s="7"/>
      <c r="J31" s="7"/>
      <c r="K31" s="7"/>
      <c r="L31" s="7"/>
      <c r="M31" s="8"/>
      <c r="O31" s="6"/>
      <c r="P31" s="7"/>
      <c r="Q31" s="7"/>
      <c r="R31" s="7"/>
      <c r="S31" s="7"/>
      <c r="T31" s="7"/>
      <c r="U31" s="7"/>
      <c r="V31" s="7"/>
      <c r="W31" s="7"/>
      <c r="X31" s="7"/>
      <c r="Y31" s="7"/>
      <c r="Z31" s="8"/>
    </row>
    <row r="32" spans="2:26">
      <c r="B32" s="6"/>
      <c r="C32" s="7"/>
      <c r="D32" s="7"/>
      <c r="E32" s="7"/>
      <c r="F32" s="7"/>
      <c r="G32" s="7"/>
      <c r="H32" s="7"/>
      <c r="I32" s="7"/>
      <c r="J32" s="7"/>
      <c r="K32" s="7"/>
      <c r="L32" s="7"/>
      <c r="M32" s="8"/>
      <c r="O32" s="6"/>
      <c r="P32" s="7"/>
      <c r="Q32" s="7"/>
      <c r="R32" s="7"/>
      <c r="S32" s="7"/>
      <c r="T32" s="7"/>
      <c r="U32" s="7"/>
      <c r="V32" s="7"/>
      <c r="W32" s="7"/>
      <c r="X32" s="7"/>
      <c r="Y32" s="7"/>
      <c r="Z32" s="8"/>
    </row>
    <row r="33" spans="2:26"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8"/>
      <c r="O33" s="6"/>
      <c r="P33" s="7"/>
      <c r="Q33" s="7"/>
      <c r="R33" s="7"/>
      <c r="S33" s="7"/>
      <c r="T33" s="7"/>
      <c r="U33" s="7"/>
      <c r="V33" s="7"/>
      <c r="W33" s="7"/>
      <c r="X33" s="7"/>
      <c r="Y33" s="7"/>
      <c r="Z33" s="8"/>
    </row>
    <row r="34" spans="2:26">
      <c r="B34" s="6"/>
      <c r="C34" s="7"/>
      <c r="D34" s="7"/>
      <c r="E34" s="7"/>
      <c r="F34" s="7"/>
      <c r="G34" s="7"/>
      <c r="H34" s="7"/>
      <c r="I34" s="7"/>
      <c r="J34" s="7"/>
      <c r="K34" s="7"/>
      <c r="L34" s="7"/>
      <c r="M34" s="8"/>
      <c r="O34" s="6"/>
      <c r="P34" s="7"/>
      <c r="Q34" s="7"/>
      <c r="R34" s="7"/>
      <c r="S34" s="7"/>
      <c r="T34" s="7"/>
      <c r="U34" s="7"/>
      <c r="V34" s="7"/>
      <c r="W34" s="7"/>
      <c r="X34" s="7"/>
      <c r="Y34" s="7"/>
      <c r="Z34" s="8"/>
    </row>
    <row r="35" spans="2:26" ht="15" thickBot="1">
      <c r="B35" s="11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3"/>
      <c r="O35" s="11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3"/>
    </row>
  </sheetData>
  <pageMargins left="0.25" right="0.25" top="0.75" bottom="0.75" header="0.3" footer="0.3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M35"/>
  <sheetViews>
    <sheetView zoomScaleNormal="100" workbookViewId="0">
      <selection activeCell="G3" sqref="G3"/>
    </sheetView>
  </sheetViews>
  <sheetFormatPr defaultRowHeight="14.4"/>
  <cols>
    <col min="1" max="1" width="1.88671875" customWidth="1"/>
    <col min="2" max="2" width="5.5546875" customWidth="1"/>
    <col min="3" max="3" width="8.44140625" customWidth="1"/>
    <col min="4" max="4" width="6" customWidth="1"/>
    <col min="5" max="5" width="4" customWidth="1"/>
    <col min="6" max="6" width="10.77734375" customWidth="1"/>
    <col min="7" max="8" width="5" customWidth="1"/>
    <col min="9" max="9" width="6.33203125" customWidth="1"/>
    <col min="10" max="10" width="6.88671875" customWidth="1"/>
    <col min="11" max="11" width="6.33203125" customWidth="1"/>
    <col min="13" max="13" width="17.88671875" customWidth="1"/>
  </cols>
  <sheetData>
    <row r="1" spans="2:13" ht="7.2" customHeight="1" thickBot="1"/>
    <row r="2" spans="2:13">
      <c r="B2" s="3" t="s">
        <v>2</v>
      </c>
      <c r="C2" s="4"/>
      <c r="D2" s="4"/>
      <c r="E2" s="4"/>
      <c r="F2" s="4"/>
      <c r="G2" s="4"/>
      <c r="H2" s="4"/>
      <c r="I2" s="4"/>
      <c r="J2" s="4"/>
      <c r="K2" s="4"/>
      <c r="L2" s="4"/>
      <c r="M2" s="5"/>
    </row>
    <row r="3" spans="2:13">
      <c r="B3" s="6" t="s">
        <v>15</v>
      </c>
      <c r="C3" s="7"/>
      <c r="D3" s="7"/>
      <c r="E3" s="7"/>
      <c r="F3" s="7"/>
      <c r="G3" s="7"/>
      <c r="H3" s="7"/>
      <c r="I3" s="15" t="s">
        <v>12</v>
      </c>
      <c r="J3" s="7"/>
      <c r="K3" s="7"/>
      <c r="L3" s="7"/>
      <c r="M3" s="8"/>
    </row>
    <row r="4" spans="2:13">
      <c r="B4" s="6" t="s">
        <v>8</v>
      </c>
      <c r="C4" s="7">
        <v>100</v>
      </c>
      <c r="D4" s="7" t="s">
        <v>10</v>
      </c>
      <c r="E4" s="7"/>
      <c r="F4" s="7"/>
      <c r="G4" s="7"/>
      <c r="H4" s="7"/>
      <c r="I4" s="1" t="s">
        <v>11</v>
      </c>
      <c r="J4" s="1" t="s">
        <v>0</v>
      </c>
      <c r="K4" s="1" t="s">
        <v>1</v>
      </c>
      <c r="L4" s="7"/>
      <c r="M4" s="8"/>
    </row>
    <row r="5" spans="2:13">
      <c r="B5" s="6" t="s">
        <v>9</v>
      </c>
      <c r="C5" s="7">
        <v>100</v>
      </c>
      <c r="D5" s="7" t="s">
        <v>10</v>
      </c>
      <c r="E5" s="7"/>
      <c r="F5" s="7"/>
      <c r="G5" s="7"/>
      <c r="H5" s="7"/>
      <c r="I5" s="1">
        <v>0</v>
      </c>
      <c r="J5" s="2">
        <v>0</v>
      </c>
      <c r="K5" s="2">
        <v>0</v>
      </c>
      <c r="L5" s="7"/>
      <c r="M5" s="8"/>
    </row>
    <row r="6" spans="2:13">
      <c r="B6" s="6" t="s">
        <v>14</v>
      </c>
      <c r="C6" s="7"/>
      <c r="D6" s="7"/>
      <c r="E6" s="7"/>
      <c r="F6" s="7"/>
      <c r="G6" s="7"/>
      <c r="H6" s="7"/>
      <c r="I6" s="1">
        <v>1</v>
      </c>
      <c r="J6" s="2">
        <f>$C$4*COS(RADIANS($C$7))</f>
        <v>70.710678118654755</v>
      </c>
      <c r="K6" s="2">
        <f>$C$4*SIN(RADIANS($C$7))</f>
        <v>70.710678118654741</v>
      </c>
      <c r="L6" s="7"/>
      <c r="M6" s="8"/>
    </row>
    <row r="7" spans="2:13">
      <c r="B7" s="18" t="s">
        <v>6</v>
      </c>
      <c r="C7" s="26">
        <v>45</v>
      </c>
      <c r="D7" s="27" t="s">
        <v>3</v>
      </c>
      <c r="E7" s="28">
        <v>135</v>
      </c>
      <c r="F7" s="29" t="s">
        <v>3</v>
      </c>
      <c r="G7" s="7"/>
      <c r="H7" s="7"/>
      <c r="I7" s="1">
        <v>2</v>
      </c>
      <c r="J7" s="2">
        <f>$C$11</f>
        <v>70.710678118654755</v>
      </c>
      <c r="K7" s="2">
        <f>$C$12</f>
        <v>170.71067811865476</v>
      </c>
      <c r="L7" s="7"/>
      <c r="M7" s="8"/>
    </row>
    <row r="8" spans="2:13">
      <c r="B8" s="19" t="s">
        <v>7</v>
      </c>
      <c r="C8" s="30">
        <v>45</v>
      </c>
      <c r="D8" s="31" t="s">
        <v>3</v>
      </c>
      <c r="E8" s="32">
        <v>-45</v>
      </c>
      <c r="F8" s="33" t="s">
        <v>3</v>
      </c>
      <c r="G8" s="7"/>
      <c r="H8" s="7"/>
      <c r="I8" s="15" t="s">
        <v>13</v>
      </c>
      <c r="J8" s="7"/>
      <c r="K8" s="7"/>
      <c r="L8" s="7"/>
      <c r="M8" s="8"/>
    </row>
    <row r="9" spans="2:13">
      <c r="B9" s="9"/>
      <c r="C9" s="7"/>
      <c r="D9" s="7"/>
      <c r="E9" s="7"/>
      <c r="F9" s="7"/>
      <c r="G9" s="7"/>
      <c r="H9" s="7"/>
      <c r="I9" s="1" t="s">
        <v>11</v>
      </c>
      <c r="J9" s="1" t="s">
        <v>0</v>
      </c>
      <c r="K9" s="1" t="s">
        <v>1</v>
      </c>
      <c r="L9" s="7"/>
      <c r="M9" s="8"/>
    </row>
    <row r="10" spans="2:13">
      <c r="B10" s="16" t="s">
        <v>12</v>
      </c>
      <c r="C10" s="1"/>
      <c r="D10" s="7"/>
      <c r="E10" s="17" t="s">
        <v>13</v>
      </c>
      <c r="F10" s="1"/>
      <c r="G10" s="7"/>
      <c r="H10" s="7"/>
      <c r="I10" s="1">
        <v>0</v>
      </c>
      <c r="J10" s="2">
        <v>0</v>
      </c>
      <c r="K10" s="2">
        <v>0</v>
      </c>
      <c r="L10" s="7"/>
      <c r="M10" s="8"/>
    </row>
    <row r="11" spans="2:13">
      <c r="B11" s="14" t="s">
        <v>0</v>
      </c>
      <c r="C11" s="2">
        <f>$C$4*COS(RADIANS($C$7))+ $C$5*COS(RADIANS($C$7+$C$8))</f>
        <v>70.710678118654755</v>
      </c>
      <c r="D11" s="7" t="s">
        <v>10</v>
      </c>
      <c r="E11" s="1" t="s">
        <v>0</v>
      </c>
      <c r="F11" s="2">
        <f>$C$4*COS(RADIANS($E$7))+ $C$5*COS(RADIANS($E$7+$E$8))</f>
        <v>-70.710678118654741</v>
      </c>
      <c r="G11" s="7" t="s">
        <v>10</v>
      </c>
      <c r="H11" s="7"/>
      <c r="I11" s="1">
        <v>1</v>
      </c>
      <c r="J11" s="2">
        <f>$C$4*COS(RADIANS($E$7))</f>
        <v>-70.710678118654741</v>
      </c>
      <c r="K11" s="2">
        <f>$C$4*SIN(RADIANS($E$7))</f>
        <v>70.710678118654755</v>
      </c>
      <c r="L11" s="7"/>
      <c r="M11" s="8"/>
    </row>
    <row r="12" spans="2:13">
      <c r="B12" s="14" t="s">
        <v>1</v>
      </c>
      <c r="C12" s="2">
        <f>$C$4*SIN(RADIANS($C$7))+ $C$5*SIN(RADIANS($C$7+$C$8))</f>
        <v>170.71067811865476</v>
      </c>
      <c r="D12" s="7" t="s">
        <v>10</v>
      </c>
      <c r="E12" s="1" t="s">
        <v>1</v>
      </c>
      <c r="F12" s="2">
        <f>$C$4*SIN(RADIANS($E$7))+ $C$5*SIN(RADIANS($E$7+$E$8))</f>
        <v>170.71067811865476</v>
      </c>
      <c r="G12" s="7" t="s">
        <v>10</v>
      </c>
      <c r="H12" s="7"/>
      <c r="I12" s="1">
        <v>2</v>
      </c>
      <c r="J12" s="2">
        <f>$F$11</f>
        <v>-70.710678118654741</v>
      </c>
      <c r="K12" s="2">
        <f>$F$12</f>
        <v>170.71067811865476</v>
      </c>
      <c r="L12" s="7"/>
      <c r="M12" s="8"/>
    </row>
    <row r="13" spans="2:13">
      <c r="B13" s="6"/>
      <c r="C13" s="7"/>
      <c r="D13" s="7"/>
      <c r="E13" s="7"/>
      <c r="F13" s="10"/>
      <c r="G13" s="7"/>
      <c r="H13" s="7"/>
      <c r="I13" s="7"/>
      <c r="J13" s="7"/>
      <c r="K13" s="7"/>
      <c r="L13" s="7"/>
      <c r="M13" s="8"/>
    </row>
    <row r="14" spans="2:13">
      <c r="B14" s="6"/>
      <c r="C14" s="7"/>
      <c r="D14" s="7"/>
      <c r="E14" s="7"/>
      <c r="F14" s="7"/>
      <c r="G14" s="7"/>
      <c r="H14" s="7"/>
      <c r="I14" s="7"/>
      <c r="J14" s="7"/>
      <c r="K14" s="7"/>
      <c r="L14" s="7"/>
      <c r="M14" s="8"/>
    </row>
    <row r="15" spans="2:13">
      <c r="B15" s="6"/>
      <c r="C15" s="7"/>
      <c r="D15" s="7"/>
      <c r="E15" s="7"/>
      <c r="F15" s="7"/>
      <c r="G15" s="7"/>
      <c r="H15" s="7"/>
      <c r="I15" s="7"/>
      <c r="J15" s="7"/>
      <c r="K15" s="7"/>
      <c r="L15" s="7"/>
      <c r="M15" s="8"/>
    </row>
    <row r="16" spans="2:13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8"/>
    </row>
    <row r="17" spans="2:13">
      <c r="B17" s="6"/>
      <c r="C17" s="7"/>
      <c r="D17" s="7"/>
      <c r="E17" s="7"/>
      <c r="F17" s="7"/>
      <c r="G17" s="7"/>
      <c r="H17" s="7"/>
      <c r="I17" s="7"/>
      <c r="J17" s="7"/>
      <c r="K17" s="7"/>
      <c r="L17" s="7"/>
      <c r="M17" s="8"/>
    </row>
    <row r="18" spans="2:13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8"/>
    </row>
    <row r="19" spans="2:13">
      <c r="B19" s="6"/>
      <c r="C19" s="7"/>
      <c r="D19" s="7"/>
      <c r="E19" s="7"/>
      <c r="F19" s="7"/>
      <c r="G19" s="7"/>
      <c r="H19" s="7"/>
      <c r="I19" s="7"/>
      <c r="J19" s="7"/>
      <c r="K19" s="7"/>
      <c r="L19" s="7"/>
      <c r="M19" s="8"/>
    </row>
    <row r="20" spans="2:13">
      <c r="B20" s="6"/>
      <c r="C20" s="7"/>
      <c r="D20" s="7"/>
      <c r="E20" s="7"/>
      <c r="F20" s="7"/>
      <c r="G20" s="7"/>
      <c r="H20" s="7"/>
      <c r="I20" s="7"/>
      <c r="J20" s="7"/>
      <c r="K20" s="7"/>
      <c r="L20" s="7"/>
      <c r="M20" s="8"/>
    </row>
    <row r="21" spans="2:13">
      <c r="B21" s="6"/>
      <c r="C21" s="7"/>
      <c r="D21" s="7"/>
      <c r="E21" s="7"/>
      <c r="F21" s="7"/>
      <c r="G21" s="7"/>
      <c r="H21" s="7"/>
      <c r="I21" s="7"/>
      <c r="J21" s="7"/>
      <c r="K21" s="7"/>
      <c r="L21" s="7"/>
      <c r="M21" s="8"/>
    </row>
    <row r="22" spans="2:13"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8"/>
    </row>
    <row r="23" spans="2:13">
      <c r="B23" s="6"/>
      <c r="C23" s="7"/>
      <c r="D23" s="7"/>
      <c r="E23" s="7"/>
      <c r="F23" s="7"/>
      <c r="G23" s="7"/>
      <c r="H23" s="7"/>
      <c r="I23" s="7"/>
      <c r="J23" s="7"/>
      <c r="K23" s="7"/>
      <c r="L23" s="7"/>
      <c r="M23" s="8"/>
    </row>
    <row r="24" spans="2:13">
      <c r="B24" s="6"/>
      <c r="C24" s="7"/>
      <c r="D24" s="7"/>
      <c r="E24" s="7"/>
      <c r="F24" s="7"/>
      <c r="G24" s="7"/>
      <c r="H24" s="7"/>
      <c r="I24" s="7"/>
      <c r="J24" s="7"/>
      <c r="K24" s="7"/>
      <c r="L24" s="7"/>
      <c r="M24" s="8"/>
    </row>
    <row r="25" spans="2:13">
      <c r="B25" s="6"/>
      <c r="C25" s="7"/>
      <c r="D25" s="7"/>
      <c r="E25" s="7"/>
      <c r="F25" s="7"/>
      <c r="G25" s="7"/>
      <c r="H25" s="7"/>
      <c r="I25" s="7"/>
      <c r="J25" s="7"/>
      <c r="K25" s="7"/>
      <c r="L25" s="7"/>
      <c r="M25" s="8"/>
    </row>
    <row r="26" spans="2:13">
      <c r="B26" s="6"/>
      <c r="C26" s="7"/>
      <c r="D26" s="7"/>
      <c r="E26" s="7"/>
      <c r="F26" s="7"/>
      <c r="G26" s="7"/>
      <c r="H26" s="7"/>
      <c r="I26" s="7"/>
      <c r="J26" s="7"/>
      <c r="K26" s="7"/>
      <c r="L26" s="7"/>
      <c r="M26" s="8"/>
    </row>
    <row r="27" spans="2:13">
      <c r="B27" s="6"/>
      <c r="C27" s="7"/>
      <c r="D27" s="7"/>
      <c r="E27" s="7"/>
      <c r="F27" s="7"/>
      <c r="G27" s="7"/>
      <c r="H27" s="7"/>
      <c r="I27" s="7"/>
      <c r="J27" s="7"/>
      <c r="K27" s="7"/>
      <c r="L27" s="7"/>
      <c r="M27" s="8"/>
    </row>
    <row r="28" spans="2:13">
      <c r="B28" s="6"/>
      <c r="C28" s="7"/>
      <c r="D28" s="7"/>
      <c r="E28" s="7"/>
      <c r="F28" s="7"/>
      <c r="G28" s="7"/>
      <c r="H28" s="7"/>
      <c r="I28" s="7"/>
      <c r="J28" s="7"/>
      <c r="K28" s="7"/>
      <c r="L28" s="7"/>
      <c r="M28" s="8"/>
    </row>
    <row r="29" spans="2:13">
      <c r="B29" s="6"/>
      <c r="C29" s="7"/>
      <c r="D29" s="7"/>
      <c r="E29" s="7"/>
      <c r="F29" s="7"/>
      <c r="G29" s="7"/>
      <c r="H29" s="7"/>
      <c r="I29" s="7"/>
      <c r="J29" s="7"/>
      <c r="K29" s="7"/>
      <c r="L29" s="7"/>
      <c r="M29" s="8"/>
    </row>
    <row r="30" spans="2:13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8"/>
    </row>
    <row r="31" spans="2:13">
      <c r="B31" s="6"/>
      <c r="C31" s="7"/>
      <c r="D31" s="7"/>
      <c r="E31" s="7"/>
      <c r="F31" s="7"/>
      <c r="G31" s="7"/>
      <c r="H31" s="7"/>
      <c r="I31" s="7"/>
      <c r="J31" s="7"/>
      <c r="K31" s="7"/>
      <c r="L31" s="7"/>
      <c r="M31" s="8"/>
    </row>
    <row r="32" spans="2:13">
      <c r="B32" s="6"/>
      <c r="C32" s="7"/>
      <c r="D32" s="7"/>
      <c r="E32" s="7"/>
      <c r="F32" s="7"/>
      <c r="G32" s="7"/>
      <c r="H32" s="7"/>
      <c r="I32" s="7"/>
      <c r="J32" s="7"/>
      <c r="K32" s="7"/>
      <c r="L32" s="7"/>
      <c r="M32" s="8"/>
    </row>
    <row r="33" spans="2:13"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8"/>
    </row>
    <row r="34" spans="2:13">
      <c r="B34" s="6"/>
      <c r="C34" s="7"/>
      <c r="D34" s="7"/>
      <c r="E34" s="7"/>
      <c r="F34" s="7"/>
      <c r="G34" s="7"/>
      <c r="H34" s="7"/>
      <c r="I34" s="7"/>
      <c r="J34" s="7"/>
      <c r="K34" s="7"/>
      <c r="L34" s="7"/>
      <c r="M34" s="8"/>
    </row>
    <row r="35" spans="2:13" ht="15" thickBot="1">
      <c r="B35" s="11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3"/>
    </row>
  </sheetData>
  <pageMargins left="0.25" right="0.25" top="0.75" bottom="0.75" header="0.3" footer="0.3"/>
  <pageSetup paperSize="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1:M35"/>
  <sheetViews>
    <sheetView tabSelected="1" zoomScaleNormal="100" workbookViewId="0">
      <selection activeCell="C7" sqref="C7:F8"/>
    </sheetView>
  </sheetViews>
  <sheetFormatPr defaultRowHeight="14.4"/>
  <cols>
    <col min="1" max="1" width="1.88671875" customWidth="1"/>
    <col min="2" max="2" width="5.5546875" customWidth="1"/>
    <col min="3" max="3" width="8.44140625" customWidth="1"/>
    <col min="4" max="4" width="6" customWidth="1"/>
    <col min="5" max="5" width="4" customWidth="1"/>
    <col min="6" max="6" width="10.77734375" customWidth="1"/>
    <col min="7" max="8" width="5" customWidth="1"/>
    <col min="9" max="9" width="6.33203125" customWidth="1"/>
    <col min="10" max="10" width="6.88671875" customWidth="1"/>
    <col min="11" max="11" width="6.33203125" customWidth="1"/>
    <col min="13" max="13" width="17.88671875" customWidth="1"/>
  </cols>
  <sheetData>
    <row r="1" spans="2:13" ht="7.2" customHeight="1" thickBot="1"/>
    <row r="2" spans="2:13">
      <c r="B2" s="3" t="s">
        <v>2</v>
      </c>
      <c r="C2" s="4"/>
      <c r="D2" s="4"/>
      <c r="E2" s="4"/>
      <c r="F2" s="4"/>
      <c r="G2" s="4"/>
      <c r="H2" s="4"/>
      <c r="I2" s="4"/>
      <c r="J2" s="4"/>
      <c r="K2" s="4"/>
      <c r="L2" s="4"/>
      <c r="M2" s="5"/>
    </row>
    <row r="3" spans="2:13">
      <c r="B3" s="6" t="s">
        <v>15</v>
      </c>
      <c r="C3" s="7"/>
      <c r="D3" s="7"/>
      <c r="E3" s="7"/>
      <c r="F3" s="7"/>
      <c r="G3" s="7"/>
      <c r="H3" s="7"/>
      <c r="I3" s="15" t="s">
        <v>12</v>
      </c>
      <c r="J3" s="7"/>
      <c r="K3" s="7"/>
      <c r="L3" s="7"/>
      <c r="M3" s="8"/>
    </row>
    <row r="4" spans="2:13">
      <c r="B4" s="6" t="s">
        <v>8</v>
      </c>
      <c r="C4" s="7">
        <v>100</v>
      </c>
      <c r="D4" s="7" t="s">
        <v>10</v>
      </c>
      <c r="E4" s="7"/>
      <c r="F4" s="7"/>
      <c r="G4" s="7"/>
      <c r="H4" s="7"/>
      <c r="I4" s="1" t="s">
        <v>11</v>
      </c>
      <c r="J4" s="1" t="s">
        <v>0</v>
      </c>
      <c r="K4" s="1" t="s">
        <v>1</v>
      </c>
      <c r="L4" s="7"/>
      <c r="M4" s="8"/>
    </row>
    <row r="5" spans="2:13">
      <c r="B5" s="6" t="s">
        <v>9</v>
      </c>
      <c r="C5" s="7">
        <v>100</v>
      </c>
      <c r="D5" s="7" t="s">
        <v>10</v>
      </c>
      <c r="E5" s="7"/>
      <c r="F5" s="7"/>
      <c r="G5" s="7"/>
      <c r="H5" s="7"/>
      <c r="I5" s="1">
        <v>0</v>
      </c>
      <c r="J5" s="2">
        <v>0</v>
      </c>
      <c r="K5" s="2">
        <v>0</v>
      </c>
      <c r="L5" s="7"/>
      <c r="M5" s="8"/>
    </row>
    <row r="6" spans="2:13">
      <c r="B6" s="6" t="s">
        <v>14</v>
      </c>
      <c r="C6" s="7"/>
      <c r="D6" s="7"/>
      <c r="E6" s="7"/>
      <c r="F6" s="7"/>
      <c r="G6" s="7"/>
      <c r="H6" s="7"/>
      <c r="I6" s="1">
        <v>1</v>
      </c>
      <c r="J6" s="2">
        <f>$C$4*COS(RADIANS($C$7))</f>
        <v>70.710678118654755</v>
      </c>
      <c r="K6" s="2">
        <f>$C$4*SIN(RADIANS($C$7))</f>
        <v>70.710678118654741</v>
      </c>
      <c r="L6" s="7"/>
      <c r="M6" s="8"/>
    </row>
    <row r="7" spans="2:13">
      <c r="B7" s="18" t="s">
        <v>6</v>
      </c>
      <c r="C7" s="26">
        <v>45</v>
      </c>
      <c r="D7" s="27" t="s">
        <v>3</v>
      </c>
      <c r="E7" s="28">
        <v>135</v>
      </c>
      <c r="F7" s="29" t="s">
        <v>3</v>
      </c>
      <c r="G7" s="7"/>
      <c r="H7" s="7"/>
      <c r="I7" s="1">
        <v>2</v>
      </c>
      <c r="J7" s="2">
        <f>$C$11</f>
        <v>170.71067811865476</v>
      </c>
      <c r="K7" s="2">
        <f>$C$12</f>
        <v>70.710678118654741</v>
      </c>
      <c r="L7" s="7"/>
      <c r="M7" s="8"/>
    </row>
    <row r="8" spans="2:13">
      <c r="B8" s="19" t="s">
        <v>7</v>
      </c>
      <c r="C8" s="30">
        <v>-45</v>
      </c>
      <c r="D8" s="31" t="s">
        <v>3</v>
      </c>
      <c r="E8" s="32">
        <v>45</v>
      </c>
      <c r="F8" s="33" t="s">
        <v>3</v>
      </c>
      <c r="G8" s="7"/>
      <c r="H8" s="7"/>
      <c r="I8" s="15" t="s">
        <v>13</v>
      </c>
      <c r="J8" s="7"/>
      <c r="K8" s="7"/>
      <c r="L8" s="7"/>
      <c r="M8" s="8"/>
    </row>
    <row r="9" spans="2:13">
      <c r="B9" s="9"/>
      <c r="C9" s="7"/>
      <c r="D9" s="7"/>
      <c r="E9" s="7"/>
      <c r="F9" s="7"/>
      <c r="G9" s="7"/>
      <c r="H9" s="7"/>
      <c r="I9" s="1" t="s">
        <v>11</v>
      </c>
      <c r="J9" s="1" t="s">
        <v>0</v>
      </c>
      <c r="K9" s="1" t="s">
        <v>1</v>
      </c>
      <c r="L9" s="7"/>
      <c r="M9" s="8"/>
    </row>
    <row r="10" spans="2:13">
      <c r="B10" s="16" t="s">
        <v>12</v>
      </c>
      <c r="C10" s="1"/>
      <c r="D10" s="7"/>
      <c r="E10" s="17" t="s">
        <v>13</v>
      </c>
      <c r="F10" s="1"/>
      <c r="G10" s="7"/>
      <c r="H10" s="7"/>
      <c r="I10" s="1">
        <v>0</v>
      </c>
      <c r="J10" s="2">
        <v>0</v>
      </c>
      <c r="K10" s="2">
        <v>0</v>
      </c>
      <c r="L10" s="7"/>
      <c r="M10" s="8"/>
    </row>
    <row r="11" spans="2:13">
      <c r="B11" s="14" t="s">
        <v>0</v>
      </c>
      <c r="C11" s="2">
        <f>$C$4*COS(RADIANS($C$7))+ $C$5*COS(RADIANS($C$7+$C$8))</f>
        <v>170.71067811865476</v>
      </c>
      <c r="D11" s="7" t="s">
        <v>10</v>
      </c>
      <c r="E11" s="1" t="s">
        <v>0</v>
      </c>
      <c r="F11" s="2">
        <f>$C$4*COS(RADIANS($E$7))+ $C$5*COS(RADIANS($E$7+$E$8))</f>
        <v>-170.71067811865476</v>
      </c>
      <c r="G11" s="7" t="s">
        <v>10</v>
      </c>
      <c r="H11" s="7"/>
      <c r="I11" s="1">
        <v>1</v>
      </c>
      <c r="J11" s="2">
        <f>$C$4*COS(RADIANS($E$7))</f>
        <v>-70.710678118654741</v>
      </c>
      <c r="K11" s="2">
        <f>$C$4*SIN(RADIANS($E$7))</f>
        <v>70.710678118654755</v>
      </c>
      <c r="L11" s="7"/>
      <c r="M11" s="8"/>
    </row>
    <row r="12" spans="2:13">
      <c r="B12" s="14" t="s">
        <v>1</v>
      </c>
      <c r="C12" s="2">
        <f>$C$4*SIN(RADIANS($C$7))+ $C$5*SIN(RADIANS($C$7+$C$8))</f>
        <v>70.710678118654741</v>
      </c>
      <c r="D12" s="7" t="s">
        <v>10</v>
      </c>
      <c r="E12" s="1" t="s">
        <v>1</v>
      </c>
      <c r="F12" s="2">
        <f>$C$4*SIN(RADIANS($E$7))+ $C$5*SIN(RADIANS($E$7+$E$8))</f>
        <v>70.710678118654769</v>
      </c>
      <c r="G12" s="7" t="s">
        <v>10</v>
      </c>
      <c r="H12" s="7"/>
      <c r="I12" s="1">
        <v>2</v>
      </c>
      <c r="J12" s="2">
        <f>$F$11</f>
        <v>-170.71067811865476</v>
      </c>
      <c r="K12" s="2">
        <f>$F$12</f>
        <v>70.710678118654769</v>
      </c>
      <c r="L12" s="7"/>
      <c r="M12" s="8"/>
    </row>
    <row r="13" spans="2:13">
      <c r="B13" s="6"/>
      <c r="C13" s="7"/>
      <c r="D13" s="7"/>
      <c r="E13" s="7"/>
      <c r="F13" s="10"/>
      <c r="G13" s="7"/>
      <c r="H13" s="7"/>
      <c r="I13" s="7"/>
      <c r="J13" s="7"/>
      <c r="K13" s="7"/>
      <c r="L13" s="7"/>
      <c r="M13" s="8"/>
    </row>
    <row r="14" spans="2:13">
      <c r="B14" s="6"/>
      <c r="C14" s="7"/>
      <c r="D14" s="7"/>
      <c r="E14" s="7"/>
      <c r="F14" s="7"/>
      <c r="G14" s="7"/>
      <c r="H14" s="7"/>
      <c r="I14" s="7"/>
      <c r="J14" s="7"/>
      <c r="K14" s="7"/>
      <c r="L14" s="7"/>
      <c r="M14" s="8"/>
    </row>
    <row r="15" spans="2:13">
      <c r="B15" s="6"/>
      <c r="C15" s="7"/>
      <c r="D15" s="7"/>
      <c r="E15" s="7"/>
      <c r="F15" s="7"/>
      <c r="G15" s="7"/>
      <c r="H15" s="7"/>
      <c r="I15" s="7"/>
      <c r="J15" s="7"/>
      <c r="K15" s="7"/>
      <c r="L15" s="7"/>
      <c r="M15" s="8"/>
    </row>
    <row r="16" spans="2:13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8"/>
    </row>
    <row r="17" spans="2:13">
      <c r="B17" s="6"/>
      <c r="C17" s="7"/>
      <c r="D17" s="7"/>
      <c r="E17" s="7"/>
      <c r="F17" s="7"/>
      <c r="G17" s="7"/>
      <c r="H17" s="7"/>
      <c r="I17" s="7"/>
      <c r="J17" s="7"/>
      <c r="K17" s="7"/>
      <c r="L17" s="7"/>
      <c r="M17" s="8"/>
    </row>
    <row r="18" spans="2:13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8"/>
    </row>
    <row r="19" spans="2:13">
      <c r="B19" s="6"/>
      <c r="C19" s="7"/>
      <c r="D19" s="7"/>
      <c r="E19" s="7"/>
      <c r="F19" s="7"/>
      <c r="G19" s="7"/>
      <c r="H19" s="7"/>
      <c r="I19" s="7"/>
      <c r="J19" s="7"/>
      <c r="K19" s="7"/>
      <c r="L19" s="7"/>
      <c r="M19" s="8"/>
    </row>
    <row r="20" spans="2:13">
      <c r="B20" s="6"/>
      <c r="C20" s="7"/>
      <c r="D20" s="7"/>
      <c r="E20" s="7"/>
      <c r="F20" s="7"/>
      <c r="G20" s="7"/>
      <c r="H20" s="7"/>
      <c r="I20" s="7"/>
      <c r="J20" s="7"/>
      <c r="K20" s="7"/>
      <c r="L20" s="7"/>
      <c r="M20" s="8"/>
    </row>
    <row r="21" spans="2:13">
      <c r="B21" s="6"/>
      <c r="C21" s="7"/>
      <c r="D21" s="7"/>
      <c r="E21" s="7"/>
      <c r="F21" s="7"/>
      <c r="G21" s="7"/>
      <c r="H21" s="7"/>
      <c r="I21" s="7"/>
      <c r="J21" s="7"/>
      <c r="K21" s="7"/>
      <c r="L21" s="7"/>
      <c r="M21" s="8"/>
    </row>
    <row r="22" spans="2:13"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8"/>
    </row>
    <row r="23" spans="2:13">
      <c r="B23" s="6"/>
      <c r="C23" s="7"/>
      <c r="D23" s="7"/>
      <c r="E23" s="7"/>
      <c r="F23" s="7"/>
      <c r="G23" s="7"/>
      <c r="H23" s="7"/>
      <c r="I23" s="7"/>
      <c r="J23" s="7"/>
      <c r="K23" s="7"/>
      <c r="L23" s="7"/>
      <c r="M23" s="8"/>
    </row>
    <row r="24" spans="2:13">
      <c r="B24" s="6"/>
      <c r="C24" s="7"/>
      <c r="D24" s="7"/>
      <c r="E24" s="7"/>
      <c r="F24" s="7"/>
      <c r="G24" s="7"/>
      <c r="H24" s="7"/>
      <c r="I24" s="7"/>
      <c r="J24" s="7"/>
      <c r="K24" s="7"/>
      <c r="L24" s="7"/>
      <c r="M24" s="8"/>
    </row>
    <row r="25" spans="2:13">
      <c r="B25" s="6"/>
      <c r="C25" s="7"/>
      <c r="D25" s="7"/>
      <c r="E25" s="7"/>
      <c r="F25" s="7"/>
      <c r="G25" s="7"/>
      <c r="H25" s="7"/>
      <c r="I25" s="7"/>
      <c r="J25" s="7"/>
      <c r="K25" s="7"/>
      <c r="L25" s="7"/>
      <c r="M25" s="8"/>
    </row>
    <row r="26" spans="2:13">
      <c r="B26" s="6"/>
      <c r="C26" s="7"/>
      <c r="D26" s="7"/>
      <c r="E26" s="7"/>
      <c r="F26" s="7"/>
      <c r="G26" s="7"/>
      <c r="H26" s="7"/>
      <c r="I26" s="7"/>
      <c r="J26" s="7"/>
      <c r="K26" s="7"/>
      <c r="L26" s="7"/>
      <c r="M26" s="8"/>
    </row>
    <row r="27" spans="2:13">
      <c r="B27" s="6"/>
      <c r="C27" s="7"/>
      <c r="D27" s="7"/>
      <c r="E27" s="7"/>
      <c r="F27" s="7"/>
      <c r="G27" s="7"/>
      <c r="H27" s="7"/>
      <c r="I27" s="7"/>
      <c r="J27" s="7"/>
      <c r="K27" s="7"/>
      <c r="L27" s="7"/>
      <c r="M27" s="8"/>
    </row>
    <row r="28" spans="2:13">
      <c r="B28" s="6"/>
      <c r="C28" s="7"/>
      <c r="D28" s="7"/>
      <c r="E28" s="7"/>
      <c r="F28" s="7"/>
      <c r="G28" s="7"/>
      <c r="H28" s="7"/>
      <c r="I28" s="7"/>
      <c r="J28" s="7"/>
      <c r="K28" s="7"/>
      <c r="L28" s="7"/>
      <c r="M28" s="8"/>
    </row>
    <row r="29" spans="2:13">
      <c r="B29" s="6"/>
      <c r="C29" s="7"/>
      <c r="D29" s="7"/>
      <c r="E29" s="7"/>
      <c r="F29" s="7"/>
      <c r="G29" s="7"/>
      <c r="H29" s="7"/>
      <c r="I29" s="7"/>
      <c r="J29" s="7"/>
      <c r="K29" s="7"/>
      <c r="L29" s="7"/>
      <c r="M29" s="8"/>
    </row>
    <row r="30" spans="2:13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8"/>
    </row>
    <row r="31" spans="2:13">
      <c r="B31" s="6"/>
      <c r="C31" s="7"/>
      <c r="D31" s="7"/>
      <c r="E31" s="7"/>
      <c r="F31" s="7"/>
      <c r="G31" s="7"/>
      <c r="H31" s="7"/>
      <c r="I31" s="7"/>
      <c r="J31" s="7"/>
      <c r="K31" s="7"/>
      <c r="L31" s="7"/>
      <c r="M31" s="8"/>
    </row>
    <row r="32" spans="2:13">
      <c r="B32" s="6"/>
      <c r="C32" s="7"/>
      <c r="D32" s="7"/>
      <c r="E32" s="7"/>
      <c r="F32" s="7"/>
      <c r="G32" s="7"/>
      <c r="H32" s="7"/>
      <c r="I32" s="7"/>
      <c r="J32" s="7"/>
      <c r="K32" s="7"/>
      <c r="L32" s="7"/>
      <c r="M32" s="8"/>
    </row>
    <row r="33" spans="2:13"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8"/>
    </row>
    <row r="34" spans="2:13">
      <c r="B34" s="6"/>
      <c r="C34" s="7"/>
      <c r="D34" s="7"/>
      <c r="E34" s="7"/>
      <c r="F34" s="7"/>
      <c r="G34" s="7"/>
      <c r="H34" s="7"/>
      <c r="I34" s="7"/>
      <c r="J34" s="7"/>
      <c r="K34" s="7"/>
      <c r="L34" s="7"/>
      <c r="M34" s="8"/>
    </row>
    <row r="35" spans="2:13" ht="15" thickBot="1">
      <c r="B35" s="11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3"/>
    </row>
  </sheetData>
  <pageMargins left="0.25" right="0.25" top="0.75" bottom="0.75" header="0.3" footer="0.3"/>
  <pageSetup paperSize="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43" sqref="B43"/>
    </sheetView>
  </sheetViews>
  <sheetFormatPr defaultRowHeight="14.4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Foglio1</vt:lpstr>
      <vt:lpstr>Foglio1 (2)</vt:lpstr>
      <vt:lpstr>Foglio1 (3)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ldb</dc:creator>
  <cp:lastModifiedBy>admin</cp:lastModifiedBy>
  <dcterms:created xsi:type="dcterms:W3CDTF">2018-04-12T06:18:25Z</dcterms:created>
  <dcterms:modified xsi:type="dcterms:W3CDTF">2020-05-05T18:31:00Z</dcterms:modified>
</cp:coreProperties>
</file>