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13332" windowHeight="1293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I4" i="1"/>
  <c r="I5"/>
  <c r="I7"/>
  <c r="I8"/>
  <c r="I9"/>
  <c r="I10"/>
  <c r="I11"/>
  <c r="I12"/>
  <c r="I13"/>
  <c r="I14"/>
  <c r="I15"/>
  <c r="I18"/>
  <c r="I19"/>
  <c r="I3"/>
  <c r="K4"/>
  <c r="K5"/>
  <c r="K6"/>
  <c r="K7"/>
  <c r="K8"/>
  <c r="K9"/>
  <c r="K10"/>
  <c r="K11"/>
  <c r="K12"/>
  <c r="K14"/>
  <c r="K15"/>
  <c r="K16"/>
  <c r="K17"/>
  <c r="K18"/>
  <c r="K19"/>
  <c r="K21"/>
  <c r="K3"/>
  <c r="G4"/>
  <c r="G5"/>
  <c r="G6"/>
  <c r="G8"/>
  <c r="G9"/>
  <c r="G11"/>
  <c r="G12"/>
  <c r="G13"/>
  <c r="G14"/>
  <c r="G15"/>
  <c r="G18"/>
  <c r="G19"/>
  <c r="G3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</calcChain>
</file>

<file path=xl/sharedStrings.xml><?xml version="1.0" encoding="utf-8"?>
<sst xmlns="http://schemas.openxmlformats.org/spreadsheetml/2006/main" count="74" uniqueCount="67">
  <si>
    <t>ABS</t>
  </si>
  <si>
    <t>–</t>
  </si>
  <si>
    <t>R102</t>
  </si>
  <si>
    <t>7.7</t>
  </si>
  <si>
    <t>Acetal</t>
  </si>
  <si>
    <t>1.5</t>
  </si>
  <si>
    <t>Acrylic</t>
  </si>
  <si>
    <t>4.5</t>
  </si>
  <si>
    <t>M95</t>
  </si>
  <si>
    <t>0.4</t>
  </si>
  <si>
    <t>CAB – cellulose acetate butyrate</t>
  </si>
  <si>
    <t>33.9</t>
  </si>
  <si>
    <t>4.4</t>
  </si>
  <si>
    <t>CE – Canvas Phenolic</t>
  </si>
  <si>
    <t>M100</t>
  </si>
  <si>
    <t>Polyamide</t>
  </si>
  <si>
    <t>1.2</t>
  </si>
  <si>
    <t>ECTFE – Ethylene Chlorotrifluoroethylene</t>
  </si>
  <si>
    <t>HDPE</t>
  </si>
  <si>
    <t>PBT</t>
  </si>
  <si>
    <t>M72</t>
  </si>
  <si>
    <t>PEEK</t>
  </si>
  <si>
    <t>1.6</t>
  </si>
  <si>
    <t>PET</t>
  </si>
  <si>
    <t>0.7</t>
  </si>
  <si>
    <t>PETG</t>
  </si>
  <si>
    <t>R115</t>
  </si>
  <si>
    <t>1.7</t>
  </si>
  <si>
    <t>Polycarbonate</t>
  </si>
  <si>
    <t>12.0 – 16.0</t>
  </si>
  <si>
    <t>Polypropylene</t>
  </si>
  <si>
    <t>PTFE</t>
  </si>
  <si>
    <t>3.5</t>
  </si>
  <si>
    <t>PVC</t>
  </si>
  <si>
    <t>PVDF</t>
  </si>
  <si>
    <t>TPE</t>
  </si>
  <si>
    <t>UNMW</t>
  </si>
  <si>
    <t>Materiali</t>
  </si>
  <si>
    <t>Modulo di elasticità a flessione</t>
  </si>
  <si>
    <t>Durezza</t>
  </si>
  <si>
    <t>Impatto Izod</t>
  </si>
  <si>
    <t>PROVA ASTM</t>
  </si>
  <si>
    <t>M89, R121, Riva D 83</t>
  </si>
  <si>
    <t>M85, R121, Riva D 80</t>
  </si>
  <si>
    <t>Riva D 73</t>
  </si>
  <si>
    <t>Nessuna rottura</t>
  </si>
  <si>
    <t>Riva D 69</t>
  </si>
  <si>
    <t>M105, R126, Riva D 85</t>
  </si>
  <si>
    <t>M93, R125, Riva D 87</t>
  </si>
  <si>
    <t>M70, R118, Riva D 80</t>
  </si>
  <si>
    <t>Riva D 75</t>
  </si>
  <si>
    <t>Riva D 55</t>
  </si>
  <si>
    <t>R115, Riva D 89</t>
  </si>
  <si>
    <t>M75, R84, Riva D 77</t>
  </si>
  <si>
    <t>Riva D 64</t>
  </si>
  <si>
    <t>psi D638, 23°F</t>
  </si>
  <si>
    <t>%D638, 23°F</t>
  </si>
  <si>
    <t>psi D695, 23°F</t>
  </si>
  <si>
    <t>psi D790, 23°F</t>
  </si>
  <si>
    <t>Bilance – D785, D2240, 23°F</t>
  </si>
  <si>
    <t>ft-lbs/in D256, 23°F</t>
  </si>
  <si>
    <t>Mpa</t>
  </si>
  <si>
    <t>Resistenza compres.</t>
  </si>
  <si>
    <t>Allungam. trazione</t>
  </si>
  <si>
    <t>Resistenza trazione</t>
  </si>
  <si>
    <t>Resistenza flessione</t>
  </si>
  <si>
    <t>Modulo  elasticità a trazione</t>
  </si>
</sst>
</file>

<file path=xl/styles.xml><?xml version="1.0" encoding="utf-8"?>
<styleSheet xmlns="http://schemas.openxmlformats.org/spreadsheetml/2006/main">
  <numFmts count="1">
    <numFmt numFmtId="168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Geomanist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8" fontId="0" fillId="0" borderId="8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3" fontId="0" fillId="0" borderId="9" xfId="0" applyNumberFormat="1" applyBorder="1" applyAlignment="1">
      <alignment vertical="top" wrapText="1"/>
    </xf>
    <xf numFmtId="168" fontId="0" fillId="0" borderId="10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3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0" fillId="0" borderId="16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6" xfId="0" applyBorder="1" applyAlignment="1">
      <alignment horizontal="right" vertical="top" wrapText="1"/>
    </xf>
    <xf numFmtId="0" fontId="0" fillId="0" borderId="17" xfId="0" applyBorder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G11" sqref="G11"/>
    </sheetView>
  </sheetViews>
  <sheetFormatPr defaultRowHeight="14.4"/>
  <cols>
    <col min="1" max="1" width="36.21875" customWidth="1"/>
    <col min="2" max="2" width="9.5546875" customWidth="1"/>
    <col min="3" max="3" width="5.6640625" customWidth="1"/>
    <col min="4" max="4" width="9.44140625" customWidth="1"/>
    <col min="5" max="5" width="10.33203125" customWidth="1"/>
    <col min="6" max="6" width="9.109375" customWidth="1"/>
    <col min="7" max="7" width="7.6640625" customWidth="1"/>
    <col min="8" max="9" width="9.44140625" customWidth="1"/>
    <col min="10" max="10" width="10.109375" customWidth="1"/>
    <col min="11" max="11" width="8.21875" customWidth="1"/>
    <col min="12" max="12" width="20.33203125" customWidth="1"/>
    <col min="13" max="13" width="14.44140625" customWidth="1"/>
  </cols>
  <sheetData>
    <row r="1" spans="1:13" ht="29.4" thickBot="1">
      <c r="A1" s="30" t="s">
        <v>37</v>
      </c>
      <c r="B1" s="32" t="s">
        <v>64</v>
      </c>
      <c r="C1" s="33"/>
      <c r="D1" s="31" t="s">
        <v>63</v>
      </c>
      <c r="E1" s="31" t="s">
        <v>62</v>
      </c>
      <c r="F1" s="32" t="s">
        <v>66</v>
      </c>
      <c r="G1" s="33"/>
      <c r="H1" s="34" t="s">
        <v>65</v>
      </c>
      <c r="I1" s="35"/>
      <c r="J1" s="32" t="s">
        <v>38</v>
      </c>
      <c r="K1" s="33"/>
      <c r="L1" s="31" t="s">
        <v>39</v>
      </c>
      <c r="M1" s="36" t="s">
        <v>40</v>
      </c>
    </row>
    <row r="2" spans="1:13" ht="28.8">
      <c r="A2" s="17" t="s">
        <v>41</v>
      </c>
      <c r="B2" s="3" t="s">
        <v>55</v>
      </c>
      <c r="C2" s="4" t="s">
        <v>61</v>
      </c>
      <c r="D2" s="2" t="s">
        <v>56</v>
      </c>
      <c r="E2" s="23" t="s">
        <v>57</v>
      </c>
      <c r="F2" s="3" t="s">
        <v>55</v>
      </c>
      <c r="G2" s="4" t="s">
        <v>61</v>
      </c>
      <c r="H2" s="12" t="s">
        <v>58</v>
      </c>
      <c r="I2" s="13"/>
      <c r="J2" s="3" t="s">
        <v>58</v>
      </c>
      <c r="K2" s="4" t="s">
        <v>61</v>
      </c>
      <c r="L2" s="2" t="s">
        <v>59</v>
      </c>
      <c r="M2" s="23" t="s">
        <v>60</v>
      </c>
    </row>
    <row r="3" spans="1:13">
      <c r="A3" s="18" t="s">
        <v>0</v>
      </c>
      <c r="B3" s="5">
        <v>4100</v>
      </c>
      <c r="C3" s="6">
        <f>B3*0.00689475729317831</f>
        <v>28.268504902031072</v>
      </c>
      <c r="D3" s="21">
        <v>32</v>
      </c>
      <c r="E3" s="24"/>
      <c r="F3" s="7">
        <v>294000</v>
      </c>
      <c r="G3" s="6">
        <f>F3*0.00689475729317831</f>
        <v>2027.0586441944233</v>
      </c>
      <c r="H3" s="14">
        <v>9100</v>
      </c>
      <c r="I3" s="6">
        <f>H3*0.00689475729317831</f>
        <v>62.742291367922626</v>
      </c>
      <c r="J3" s="7">
        <v>304000</v>
      </c>
      <c r="K3" s="6">
        <f>J3*0.00689475729317831</f>
        <v>2096.0062171262061</v>
      </c>
      <c r="L3" s="11" t="s">
        <v>2</v>
      </c>
      <c r="M3" s="28" t="s">
        <v>3</v>
      </c>
    </row>
    <row r="4" spans="1:13">
      <c r="A4" s="19" t="s">
        <v>4</v>
      </c>
      <c r="B4" s="5">
        <v>10000</v>
      </c>
      <c r="C4" s="6">
        <f>B4*0.00689475729317831</f>
        <v>68.9475729317831</v>
      </c>
      <c r="D4" s="21">
        <v>75</v>
      </c>
      <c r="E4" s="24"/>
      <c r="F4" s="7">
        <v>450000</v>
      </c>
      <c r="G4" s="6">
        <f t="shared" ref="G4:G19" si="0">F4*0.00689475729317831</f>
        <v>3102.6407819302394</v>
      </c>
      <c r="H4" s="14">
        <v>14300</v>
      </c>
      <c r="I4" s="6">
        <f t="shared" ref="I4:I21" si="1">H4*0.00689475729317831</f>
        <v>98.595029292449837</v>
      </c>
      <c r="J4" s="7">
        <v>420000</v>
      </c>
      <c r="K4" s="6">
        <f t="shared" ref="K4:K21" si="2">J4*0.00689475729317831</f>
        <v>2895.7980631348905</v>
      </c>
      <c r="L4" s="11" t="s">
        <v>42</v>
      </c>
      <c r="M4" s="28" t="s">
        <v>5</v>
      </c>
    </row>
    <row r="5" spans="1:13">
      <c r="A5" s="19" t="s">
        <v>6</v>
      </c>
      <c r="B5" s="5">
        <v>10000</v>
      </c>
      <c r="C5" s="6">
        <f>B5*0.00689475729317831</f>
        <v>68.9475729317831</v>
      </c>
      <c r="D5" s="21" t="s">
        <v>7</v>
      </c>
      <c r="E5" s="25">
        <v>17000</v>
      </c>
      <c r="F5" s="7">
        <v>400000</v>
      </c>
      <c r="G5" s="6">
        <f t="shared" si="0"/>
        <v>2757.902917271324</v>
      </c>
      <c r="H5" s="15">
        <v>17000</v>
      </c>
      <c r="I5" s="6">
        <f t="shared" si="1"/>
        <v>117.21087398403128</v>
      </c>
      <c r="J5" s="7">
        <v>480000</v>
      </c>
      <c r="K5" s="6">
        <f t="shared" si="2"/>
        <v>3309.4835007255888</v>
      </c>
      <c r="L5" s="11" t="s">
        <v>8</v>
      </c>
      <c r="M5" s="28" t="s">
        <v>9</v>
      </c>
    </row>
    <row r="6" spans="1:13">
      <c r="A6" s="19" t="s">
        <v>10</v>
      </c>
      <c r="B6" s="7">
        <v>5221</v>
      </c>
      <c r="C6" s="6">
        <f>B6*0.00689475729317831</f>
        <v>35.99752782768396</v>
      </c>
      <c r="D6" s="21" t="s">
        <v>11</v>
      </c>
      <c r="E6" s="24"/>
      <c r="F6" s="7">
        <v>400000</v>
      </c>
      <c r="G6" s="6">
        <f t="shared" si="0"/>
        <v>2757.902917271324</v>
      </c>
      <c r="H6" s="14"/>
      <c r="I6" s="6"/>
      <c r="J6" s="7">
        <v>230000</v>
      </c>
      <c r="K6" s="6">
        <f t="shared" si="2"/>
        <v>1585.7941774310113</v>
      </c>
      <c r="L6" s="11"/>
      <c r="M6" s="28" t="s">
        <v>12</v>
      </c>
    </row>
    <row r="7" spans="1:13">
      <c r="A7" s="19" t="s">
        <v>13</v>
      </c>
      <c r="B7" s="7">
        <v>9000</v>
      </c>
      <c r="C7" s="6">
        <f>B7*0.00689475729317831</f>
        <v>62.052815638604791</v>
      </c>
      <c r="D7" s="21"/>
      <c r="E7" s="25">
        <v>34000</v>
      </c>
      <c r="F7" s="5"/>
      <c r="G7" s="6"/>
      <c r="H7" s="15">
        <v>15000</v>
      </c>
      <c r="I7" s="6">
        <f t="shared" si="1"/>
        <v>103.42135939767465</v>
      </c>
      <c r="J7" s="7">
        <v>1500000</v>
      </c>
      <c r="K7" s="6">
        <f t="shared" si="2"/>
        <v>10342.135939767466</v>
      </c>
      <c r="L7" s="11" t="s">
        <v>14</v>
      </c>
      <c r="M7" s="28" t="s">
        <v>5</v>
      </c>
    </row>
    <row r="8" spans="1:13">
      <c r="A8" s="19" t="s">
        <v>15</v>
      </c>
      <c r="B8" s="7">
        <v>12400</v>
      </c>
      <c r="C8" s="6">
        <f>B8*0.00689475729317831</f>
        <v>85.49499043541104</v>
      </c>
      <c r="D8" s="21">
        <v>90</v>
      </c>
      <c r="E8" s="24"/>
      <c r="F8" s="7">
        <v>470000</v>
      </c>
      <c r="G8" s="6">
        <f t="shared" si="0"/>
        <v>3240.535927793806</v>
      </c>
      <c r="H8" s="15">
        <v>17000</v>
      </c>
      <c r="I8" s="6">
        <f t="shared" si="1"/>
        <v>117.21087398403128</v>
      </c>
      <c r="J8" s="7">
        <v>410000</v>
      </c>
      <c r="K8" s="6">
        <f t="shared" si="2"/>
        <v>2826.8504902031073</v>
      </c>
      <c r="L8" s="11" t="s">
        <v>43</v>
      </c>
      <c r="M8" s="28" t="s">
        <v>16</v>
      </c>
    </row>
    <row r="9" spans="1:13">
      <c r="A9" s="19" t="s">
        <v>17</v>
      </c>
      <c r="B9" s="7">
        <v>8000</v>
      </c>
      <c r="C9" s="6">
        <f>B9*0.00689475729317831</f>
        <v>55.158058345426483</v>
      </c>
      <c r="D9" s="21">
        <v>300</v>
      </c>
      <c r="E9" s="24"/>
      <c r="F9" s="7">
        <v>250000</v>
      </c>
      <c r="G9" s="6">
        <f t="shared" si="0"/>
        <v>1723.6893232945777</v>
      </c>
      <c r="H9" s="14"/>
      <c r="I9" s="6">
        <f t="shared" si="1"/>
        <v>0</v>
      </c>
      <c r="J9" s="7">
        <v>145000</v>
      </c>
      <c r="K9" s="6">
        <f t="shared" si="2"/>
        <v>999.73980751085503</v>
      </c>
      <c r="L9" s="11" t="s">
        <v>44</v>
      </c>
      <c r="M9" s="28" t="s">
        <v>45</v>
      </c>
    </row>
    <row r="10" spans="1:13">
      <c r="A10" s="19" t="s">
        <v>18</v>
      </c>
      <c r="B10" s="7">
        <v>4000</v>
      </c>
      <c r="C10" s="6">
        <f>B10*0.00689475729317831</f>
        <v>27.579029172713241</v>
      </c>
      <c r="D10" s="21">
        <v>600</v>
      </c>
      <c r="E10" s="25">
        <v>30000</v>
      </c>
      <c r="F10" s="5"/>
      <c r="G10" s="6"/>
      <c r="H10" s="14"/>
      <c r="I10" s="6">
        <f t="shared" si="1"/>
        <v>0</v>
      </c>
      <c r="J10" s="7">
        <v>200000</v>
      </c>
      <c r="K10" s="6">
        <f t="shared" si="2"/>
        <v>1378.951458635662</v>
      </c>
      <c r="L10" s="11" t="s">
        <v>46</v>
      </c>
      <c r="M10" s="28" t="s">
        <v>1</v>
      </c>
    </row>
    <row r="11" spans="1:13">
      <c r="A11" s="19" t="s">
        <v>19</v>
      </c>
      <c r="B11" s="7">
        <v>8690</v>
      </c>
      <c r="C11" s="6">
        <f>B11*0.00689475729317831</f>
        <v>59.915440877719519</v>
      </c>
      <c r="D11" s="21">
        <v>300</v>
      </c>
      <c r="E11" s="24"/>
      <c r="F11" s="7">
        <v>416000</v>
      </c>
      <c r="G11" s="6">
        <f t="shared" si="0"/>
        <v>2868.219033962177</v>
      </c>
      <c r="H11" s="15">
        <v>12000</v>
      </c>
      <c r="I11" s="6">
        <f t="shared" si="1"/>
        <v>82.737087518139717</v>
      </c>
      <c r="J11" s="7">
        <v>330000</v>
      </c>
      <c r="K11" s="6">
        <f t="shared" si="2"/>
        <v>2275.2699067488425</v>
      </c>
      <c r="L11" s="11" t="s">
        <v>20</v>
      </c>
      <c r="M11" s="28" t="s">
        <v>5</v>
      </c>
    </row>
    <row r="12" spans="1:13">
      <c r="A12" s="19" t="s">
        <v>21</v>
      </c>
      <c r="B12" s="7">
        <v>14000</v>
      </c>
      <c r="C12" s="6">
        <f>B12*0.00689475729317831</f>
        <v>96.526602104496348</v>
      </c>
      <c r="D12" s="21">
        <v>60</v>
      </c>
      <c r="E12" s="24"/>
      <c r="F12" s="7">
        <v>400000</v>
      </c>
      <c r="G12" s="6">
        <f t="shared" si="0"/>
        <v>2757.902917271324</v>
      </c>
      <c r="H12" s="15">
        <v>24600</v>
      </c>
      <c r="I12" s="6">
        <f t="shared" si="1"/>
        <v>169.61102941218644</v>
      </c>
      <c r="J12" s="7">
        <v>590000</v>
      </c>
      <c r="K12" s="6">
        <f t="shared" si="2"/>
        <v>4067.9068029752029</v>
      </c>
      <c r="L12" s="11" t="s">
        <v>47</v>
      </c>
      <c r="M12" s="28" t="s">
        <v>22</v>
      </c>
    </row>
    <row r="13" spans="1:13">
      <c r="A13" s="19" t="s">
        <v>23</v>
      </c>
      <c r="B13" s="7">
        <v>11500</v>
      </c>
      <c r="C13" s="6">
        <f>B13*0.00689475729317831</f>
        <v>79.289708871550573</v>
      </c>
      <c r="D13" s="21">
        <v>70</v>
      </c>
      <c r="E13" s="24"/>
      <c r="F13" s="7">
        <v>400000</v>
      </c>
      <c r="G13" s="6">
        <f t="shared" si="0"/>
        <v>2757.902917271324</v>
      </c>
      <c r="H13" s="15">
        <v>15000</v>
      </c>
      <c r="I13" s="6">
        <f t="shared" si="1"/>
        <v>103.42135939767465</v>
      </c>
      <c r="J13" s="5"/>
      <c r="K13" s="6"/>
      <c r="L13" s="11" t="s">
        <v>48</v>
      </c>
      <c r="M13" s="28" t="s">
        <v>24</v>
      </c>
    </row>
    <row r="14" spans="1:13">
      <c r="A14" s="19" t="s">
        <v>25</v>
      </c>
      <c r="B14" s="7">
        <v>7700</v>
      </c>
      <c r="C14" s="6">
        <f>B14*0.00689475729317831</f>
        <v>53.089631157472986</v>
      </c>
      <c r="D14" s="21">
        <v>210</v>
      </c>
      <c r="E14" s="24"/>
      <c r="F14" s="7">
        <v>320000</v>
      </c>
      <c r="G14" s="6">
        <f t="shared" si="0"/>
        <v>2206.3223338170592</v>
      </c>
      <c r="H14" s="15">
        <v>11200</v>
      </c>
      <c r="I14" s="6">
        <f t="shared" si="1"/>
        <v>77.22128168359707</v>
      </c>
      <c r="J14" s="7">
        <v>310000</v>
      </c>
      <c r="K14" s="6">
        <f t="shared" si="2"/>
        <v>2137.3747608852764</v>
      </c>
      <c r="L14" s="11" t="s">
        <v>26</v>
      </c>
      <c r="M14" s="28" t="s">
        <v>27</v>
      </c>
    </row>
    <row r="15" spans="1:13">
      <c r="A15" s="19" t="s">
        <v>28</v>
      </c>
      <c r="B15" s="7">
        <v>9500</v>
      </c>
      <c r="C15" s="6">
        <f>B15*0.00689475729317831</f>
        <v>65.500194285193942</v>
      </c>
      <c r="D15" s="21">
        <v>135</v>
      </c>
      <c r="E15" s="25">
        <v>12500</v>
      </c>
      <c r="F15" s="7">
        <v>345000</v>
      </c>
      <c r="G15" s="6">
        <f t="shared" si="0"/>
        <v>2378.6912661465171</v>
      </c>
      <c r="H15" s="15">
        <v>135000</v>
      </c>
      <c r="I15" s="6">
        <f t="shared" si="1"/>
        <v>930.79223457907187</v>
      </c>
      <c r="J15" s="7">
        <v>345000</v>
      </c>
      <c r="K15" s="6">
        <f t="shared" si="2"/>
        <v>2378.6912661465171</v>
      </c>
      <c r="L15" s="11" t="s">
        <v>49</v>
      </c>
      <c r="M15" s="28" t="s">
        <v>29</v>
      </c>
    </row>
    <row r="16" spans="1:13">
      <c r="A16" s="19" t="s">
        <v>30</v>
      </c>
      <c r="B16" s="7">
        <v>5400</v>
      </c>
      <c r="C16" s="6">
        <f>B16*0.00689475729317831</f>
        <v>37.231689383162873</v>
      </c>
      <c r="D16" s="21"/>
      <c r="E16" s="24"/>
      <c r="F16" s="5"/>
      <c r="G16" s="6"/>
      <c r="H16" s="14"/>
      <c r="I16" s="6"/>
      <c r="J16" s="7">
        <v>225000</v>
      </c>
      <c r="K16" s="6">
        <f t="shared" si="2"/>
        <v>1551.3203909651197</v>
      </c>
      <c r="L16" s="11" t="s">
        <v>50</v>
      </c>
      <c r="M16" s="28" t="s">
        <v>16</v>
      </c>
    </row>
    <row r="17" spans="1:13">
      <c r="A17" s="19" t="s">
        <v>31</v>
      </c>
      <c r="B17" s="7">
        <v>2500</v>
      </c>
      <c r="C17" s="6">
        <f>B17*0.00689475729317831</f>
        <v>17.236893232945775</v>
      </c>
      <c r="D17" s="21">
        <v>150</v>
      </c>
      <c r="E17" s="24"/>
      <c r="F17" s="5"/>
      <c r="G17" s="6"/>
      <c r="H17" s="14"/>
      <c r="I17" s="6"/>
      <c r="J17" s="7">
        <v>72000</v>
      </c>
      <c r="K17" s="6">
        <f t="shared" si="2"/>
        <v>496.42252510883833</v>
      </c>
      <c r="L17" s="11" t="s">
        <v>51</v>
      </c>
      <c r="M17" s="28" t="s">
        <v>32</v>
      </c>
    </row>
    <row r="18" spans="1:13">
      <c r="A18" s="19" t="s">
        <v>33</v>
      </c>
      <c r="B18" s="7">
        <v>7500</v>
      </c>
      <c r="C18" s="6">
        <f>B18*0.00689475729317831</f>
        <v>51.710679698837325</v>
      </c>
      <c r="D18" s="21"/>
      <c r="E18" s="24"/>
      <c r="F18" s="7">
        <v>411000</v>
      </c>
      <c r="G18" s="6">
        <f t="shared" si="0"/>
        <v>2833.7452474962856</v>
      </c>
      <c r="H18" s="15">
        <v>12800</v>
      </c>
      <c r="I18" s="6">
        <f t="shared" si="1"/>
        <v>88.252893352682378</v>
      </c>
      <c r="J18" s="7">
        <v>481000</v>
      </c>
      <c r="K18" s="6">
        <f t="shared" si="2"/>
        <v>3316.3782580187672</v>
      </c>
      <c r="L18" s="11" t="s">
        <v>52</v>
      </c>
      <c r="M18" s="28">
        <v>1</v>
      </c>
    </row>
    <row r="19" spans="1:13">
      <c r="A19" s="19" t="s">
        <v>34</v>
      </c>
      <c r="B19" s="7">
        <v>7800</v>
      </c>
      <c r="C19" s="6">
        <f>B19*0.00689475729317831</f>
        <v>53.779106886790821</v>
      </c>
      <c r="D19" s="21">
        <v>35</v>
      </c>
      <c r="E19" s="24"/>
      <c r="F19" s="7">
        <v>350000</v>
      </c>
      <c r="G19" s="6">
        <f t="shared" si="0"/>
        <v>2413.1650526124085</v>
      </c>
      <c r="H19" s="15">
        <v>10750</v>
      </c>
      <c r="I19" s="6">
        <f t="shared" si="1"/>
        <v>74.118640901666836</v>
      </c>
      <c r="J19" s="7">
        <v>310000</v>
      </c>
      <c r="K19" s="6">
        <f t="shared" si="2"/>
        <v>2137.3747608852764</v>
      </c>
      <c r="L19" s="11" t="s">
        <v>53</v>
      </c>
      <c r="M19" s="28">
        <v>3</v>
      </c>
    </row>
    <row r="20" spans="1:13">
      <c r="A20" s="19" t="s">
        <v>35</v>
      </c>
      <c r="B20" s="7">
        <v>1740</v>
      </c>
      <c r="C20" s="6">
        <f>B20*0.00689475729317831</f>
        <v>11.99687769013026</v>
      </c>
      <c r="D20" s="21">
        <v>31</v>
      </c>
      <c r="E20" s="24"/>
      <c r="F20" s="5"/>
      <c r="G20" s="6"/>
      <c r="H20" s="14"/>
      <c r="I20" s="6"/>
      <c r="J20" s="5"/>
      <c r="K20" s="6"/>
      <c r="L20" s="11"/>
      <c r="M20" s="28"/>
    </row>
    <row r="21" spans="1:13" ht="15" thickBot="1">
      <c r="A21" s="20" t="s">
        <v>36</v>
      </c>
      <c r="B21" s="8">
        <v>3100</v>
      </c>
      <c r="C21" s="9">
        <f>B21*0.00689475729317831</f>
        <v>21.37374760885276</v>
      </c>
      <c r="D21" s="22">
        <v>350</v>
      </c>
      <c r="E21" s="26"/>
      <c r="F21" s="10"/>
      <c r="G21" s="9"/>
      <c r="H21" s="16"/>
      <c r="I21" s="9"/>
      <c r="J21" s="8">
        <v>110000</v>
      </c>
      <c r="K21" s="9">
        <f t="shared" si="2"/>
        <v>758.42330224961415</v>
      </c>
      <c r="L21" s="27" t="s">
        <v>54</v>
      </c>
      <c r="M21" s="29"/>
    </row>
    <row r="23" spans="1:13">
      <c r="A23" s="1"/>
    </row>
  </sheetData>
  <mergeCells count="4">
    <mergeCell ref="B1:C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2023-01-21T19:50:55Z</dcterms:created>
  <dcterms:modified xsi:type="dcterms:W3CDTF">2023-01-21T20:08:27Z</dcterms:modified>
</cp:coreProperties>
</file>