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20" windowWidth="17172" windowHeight="12672"/>
  </bookViews>
  <sheets>
    <sheet name="Foglio1 (2)" sheetId="4" r:id="rId1"/>
    <sheet name="Foglio1" sheetId="1" r:id="rId2"/>
    <sheet name="Foglio2" sheetId="2" r:id="rId3"/>
    <sheet name="Foglio3" sheetId="3" r:id="rId4"/>
  </sheets>
  <calcPr calcId="125725"/>
</workbook>
</file>

<file path=xl/calcChain.xml><?xml version="1.0" encoding="utf-8"?>
<calcChain xmlns="http://schemas.openxmlformats.org/spreadsheetml/2006/main">
  <c r="B13" i="4"/>
  <c r="B12"/>
  <c r="B11"/>
  <c r="B5"/>
  <c r="B14" s="1"/>
  <c r="B15" i="1"/>
  <c r="B14"/>
  <c r="B13"/>
  <c r="B12"/>
  <c r="B11"/>
  <c r="B5"/>
  <c r="B15" i="4" l="1"/>
</calcChain>
</file>

<file path=xl/sharedStrings.xml><?xml version="1.0" encoding="utf-8"?>
<sst xmlns="http://schemas.openxmlformats.org/spreadsheetml/2006/main" count="56" uniqueCount="25">
  <si>
    <t>D</t>
  </si>
  <si>
    <t>d</t>
  </si>
  <si>
    <t>C</t>
  </si>
  <si>
    <t>mm</t>
  </si>
  <si>
    <t>G</t>
  </si>
  <si>
    <t xml:space="preserve">GPa </t>
  </si>
  <si>
    <t>N</t>
  </si>
  <si>
    <t>L libera</t>
  </si>
  <si>
    <t>passo</t>
  </si>
  <si>
    <t>Nt</t>
  </si>
  <si>
    <t>L compressa</t>
  </si>
  <si>
    <t>Rigidezza K</t>
  </si>
  <si>
    <t>Molle con estremità quadrate</t>
  </si>
  <si>
    <t>N/mm</t>
  </si>
  <si>
    <t>F compattaz.</t>
  </si>
  <si>
    <t xml:space="preserve"> D/d</t>
  </si>
  <si>
    <t>numero totale spire</t>
  </si>
  <si>
    <t>L lib/ Nt</t>
  </si>
  <si>
    <t>(Nt+1)*d</t>
  </si>
  <si>
    <t>d*G/ 8*C^3*N   con N  = Nt-2</t>
  </si>
  <si>
    <r>
      <t xml:space="preserve">k*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</t>
    </r>
  </si>
  <si>
    <t>L lib- L comp.  = abbassamento</t>
  </si>
  <si>
    <r>
      <t>D</t>
    </r>
    <r>
      <rPr>
        <sz val="11"/>
        <color theme="1"/>
        <rFont val="Calibri"/>
        <family val="2"/>
        <scheme val="minor"/>
      </rPr>
      <t>L</t>
    </r>
  </si>
  <si>
    <t>Molle elicoidali</t>
  </si>
  <si>
    <t>d*G/ 8*C^3*Nt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</si>
</sst>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  <xf numFmtId="164" fontId="0" fillId="2" borderId="0" xfId="0" applyNumberFormat="1" applyFill="1"/>
    <xf numFmtId="165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10" sqref="C10"/>
    </sheetView>
  </sheetViews>
  <sheetFormatPr defaultRowHeight="14.4"/>
  <cols>
    <col min="1" max="1" width="13.109375" style="2" customWidth="1"/>
    <col min="2" max="2" width="10.77734375" style="2" customWidth="1"/>
    <col min="3" max="16384" width="8.88671875" style="2"/>
  </cols>
  <sheetData>
    <row r="1" spans="1:4">
      <c r="A1" s="1" t="s">
        <v>23</v>
      </c>
    </row>
    <row r="3" spans="1:4">
      <c r="A3" s="2" t="s">
        <v>0</v>
      </c>
      <c r="B3" s="2">
        <v>9</v>
      </c>
      <c r="C3" s="2" t="s">
        <v>3</v>
      </c>
    </row>
    <row r="4" spans="1:4">
      <c r="A4" s="2" t="s">
        <v>1</v>
      </c>
      <c r="B4" s="2">
        <v>0.4</v>
      </c>
      <c r="C4" s="2" t="s">
        <v>3</v>
      </c>
    </row>
    <row r="5" spans="1:4">
      <c r="A5" s="2" t="s">
        <v>2</v>
      </c>
      <c r="B5" s="6">
        <f>B3/B4</f>
        <v>22.5</v>
      </c>
      <c r="C5" s="2" t="s">
        <v>15</v>
      </c>
    </row>
    <row r="6" spans="1:4">
      <c r="A6" s="2" t="s">
        <v>4</v>
      </c>
      <c r="B6" s="2">
        <v>80</v>
      </c>
      <c r="C6" s="2" t="s">
        <v>5</v>
      </c>
    </row>
    <row r="7" spans="1:4">
      <c r="A7" s="2" t="s">
        <v>9</v>
      </c>
      <c r="B7" s="2">
        <v>12</v>
      </c>
      <c r="C7" s="2" t="s">
        <v>16</v>
      </c>
    </row>
    <row r="8" spans="1:4">
      <c r="A8" s="2" t="s">
        <v>7</v>
      </c>
      <c r="B8" s="2">
        <v>10</v>
      </c>
      <c r="C8" s="2" t="s">
        <v>3</v>
      </c>
    </row>
    <row r="11" spans="1:4">
      <c r="A11" s="2" t="s">
        <v>8</v>
      </c>
      <c r="B11" s="3">
        <f>B8/B7</f>
        <v>0.83333333333333337</v>
      </c>
      <c r="C11" s="2" t="s">
        <v>3</v>
      </c>
      <c r="D11" s="2" t="s">
        <v>17</v>
      </c>
    </row>
    <row r="12" spans="1:4">
      <c r="A12" s="2" t="s">
        <v>10</v>
      </c>
      <c r="B12" s="2">
        <f>(B7+1)*B4</f>
        <v>5.2</v>
      </c>
      <c r="C12" s="2" t="s">
        <v>3</v>
      </c>
      <c r="D12" s="2" t="s">
        <v>18</v>
      </c>
    </row>
    <row r="13" spans="1:4">
      <c r="A13" s="4" t="s">
        <v>22</v>
      </c>
      <c r="B13" s="2">
        <f>B8-B12</f>
        <v>4.8</v>
      </c>
      <c r="C13" s="2" t="s">
        <v>3</v>
      </c>
      <c r="D13" s="2" t="s">
        <v>21</v>
      </c>
    </row>
    <row r="14" spans="1:4">
      <c r="A14" s="2" t="s">
        <v>11</v>
      </c>
      <c r="B14" s="5">
        <f>(B4*B6*1000)/(8*B5^3*B7)</f>
        <v>2.9263831732967534E-2</v>
      </c>
      <c r="C14" s="2" t="s">
        <v>13</v>
      </c>
      <c r="D14" s="2" t="s">
        <v>24</v>
      </c>
    </row>
    <row r="15" spans="1:4">
      <c r="A15" s="2" t="s">
        <v>14</v>
      </c>
      <c r="B15" s="5">
        <f>B13*B14</f>
        <v>0.14046639231824415</v>
      </c>
      <c r="C15" s="2" t="s">
        <v>6</v>
      </c>
      <c r="D15" s="2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36" sqref="B36"/>
    </sheetView>
  </sheetViews>
  <sheetFormatPr defaultRowHeight="14.4"/>
  <cols>
    <col min="1" max="1" width="13.109375" style="2" customWidth="1"/>
    <col min="2" max="2" width="9.21875" style="2" bestFit="1" customWidth="1"/>
    <col min="3" max="16384" width="8.88671875" style="2"/>
  </cols>
  <sheetData>
    <row r="1" spans="1:4">
      <c r="A1" s="1" t="s">
        <v>12</v>
      </c>
    </row>
    <row r="3" spans="1:4">
      <c r="A3" s="2" t="s">
        <v>0</v>
      </c>
      <c r="B3" s="2">
        <v>20</v>
      </c>
      <c r="C3" s="2" t="s">
        <v>3</v>
      </c>
    </row>
    <row r="4" spans="1:4">
      <c r="A4" s="2" t="s">
        <v>1</v>
      </c>
      <c r="B4" s="2">
        <v>3.2</v>
      </c>
      <c r="C4" s="2" t="s">
        <v>3</v>
      </c>
    </row>
    <row r="5" spans="1:4">
      <c r="A5" s="2" t="s">
        <v>2</v>
      </c>
      <c r="B5" s="2">
        <f>B3/B4</f>
        <v>6.25</v>
      </c>
      <c r="C5" s="2" t="s">
        <v>15</v>
      </c>
    </row>
    <row r="6" spans="1:4">
      <c r="A6" s="2" t="s">
        <v>4</v>
      </c>
      <c r="B6" s="2">
        <v>80</v>
      </c>
      <c r="C6" s="2" t="s">
        <v>5</v>
      </c>
    </row>
    <row r="7" spans="1:4">
      <c r="A7" s="2" t="s">
        <v>9</v>
      </c>
      <c r="B7" s="2">
        <v>19</v>
      </c>
      <c r="C7" s="2" t="s">
        <v>16</v>
      </c>
    </row>
    <row r="8" spans="1:4">
      <c r="A8" s="2" t="s">
        <v>7</v>
      </c>
      <c r="B8" s="2">
        <v>155</v>
      </c>
      <c r="C8" s="2" t="s">
        <v>3</v>
      </c>
    </row>
    <row r="11" spans="1:4">
      <c r="A11" s="2" t="s">
        <v>8</v>
      </c>
      <c r="B11" s="3">
        <f>B8/B7</f>
        <v>8.1578947368421044</v>
      </c>
      <c r="C11" s="2" t="s">
        <v>3</v>
      </c>
      <c r="D11" s="2" t="s">
        <v>17</v>
      </c>
    </row>
    <row r="12" spans="1:4">
      <c r="A12" s="2" t="s">
        <v>10</v>
      </c>
      <c r="B12" s="2">
        <f>(B7+1)*B4</f>
        <v>64</v>
      </c>
      <c r="C12" s="2" t="s">
        <v>3</v>
      </c>
      <c r="D12" s="2" t="s">
        <v>18</v>
      </c>
    </row>
    <row r="13" spans="1:4">
      <c r="A13" s="4" t="s">
        <v>22</v>
      </c>
      <c r="B13" s="2">
        <f>B8-B12</f>
        <v>91</v>
      </c>
      <c r="C13" s="2" t="s">
        <v>3</v>
      </c>
      <c r="D13" s="2" t="s">
        <v>21</v>
      </c>
    </row>
    <row r="14" spans="1:4">
      <c r="A14" s="2" t="s">
        <v>11</v>
      </c>
      <c r="B14" s="3">
        <f>(B4*B6*1000)/(8*B5^3*(B7-2))</f>
        <v>7.7101176470588237</v>
      </c>
      <c r="C14" s="2" t="s">
        <v>13</v>
      </c>
      <c r="D14" s="2" t="s">
        <v>19</v>
      </c>
    </row>
    <row r="15" spans="1:4">
      <c r="A15" s="2" t="s">
        <v>14</v>
      </c>
      <c r="B15" s="3">
        <f>B13*B14</f>
        <v>701.62070588235292</v>
      </c>
      <c r="C15" s="2" t="s">
        <v>6</v>
      </c>
      <c r="D15" s="2" t="s">
        <v>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 (2)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2023-07-03T11:04:47Z</dcterms:created>
  <dcterms:modified xsi:type="dcterms:W3CDTF">2023-07-03T16:17:09Z</dcterms:modified>
</cp:coreProperties>
</file>