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15" yWindow="75" windowWidth="10335" windowHeight="10755"/>
  </bookViews>
  <sheets>
    <sheet name="Foglio1" sheetId="1" r:id="rId1"/>
    <sheet name="Foglio2" sheetId="2" r:id="rId2"/>
    <sheet name="Foglio3" sheetId="3" r:id="rId3"/>
  </sheets>
  <calcPr calcId="125725"/>
</workbook>
</file>

<file path=xl/calcChain.xml><?xml version="1.0" encoding="utf-8"?>
<calcChain xmlns="http://schemas.openxmlformats.org/spreadsheetml/2006/main">
  <c r="C20" i="1"/>
  <c r="C21" s="1"/>
  <c r="C23" s="1"/>
  <c r="C18"/>
  <c r="C10"/>
  <c r="C8"/>
  <c r="C7"/>
  <c r="C5"/>
</calcChain>
</file>

<file path=xl/sharedStrings.xml><?xml version="1.0" encoding="utf-8"?>
<sst xmlns="http://schemas.openxmlformats.org/spreadsheetml/2006/main" count="37" uniqueCount="19">
  <si>
    <t>Rr rollers radius</t>
  </si>
  <si>
    <t>R rotor radius</t>
  </si>
  <si>
    <t>N rollers number</t>
  </si>
  <si>
    <t>n teeths rotor number</t>
  </si>
  <si>
    <t>i trasmission ratio</t>
  </si>
  <si>
    <t>E shaft eccentricity &lt;=</t>
  </si>
  <si>
    <t>Dh pin hole diameter</t>
  </si>
  <si>
    <t>Dp pin diameter</t>
  </si>
  <si>
    <t>mm</t>
  </si>
  <si>
    <t>design requirements</t>
  </si>
  <si>
    <t>CYCLOID DRIVE</t>
  </si>
  <si>
    <t>Dm mounting circle diameter</t>
  </si>
  <si>
    <t>De shaft eccentric</t>
  </si>
  <si>
    <t>Ds shaft diameter</t>
  </si>
  <si>
    <t>bearing hole</t>
  </si>
  <si>
    <t>=C17/(C16-C17)</t>
  </si>
  <si>
    <t>=2*PI.GRECO()*C19/(4*C16)</t>
  </si>
  <si>
    <t>=0,5*C20</t>
  </si>
  <si>
    <t>=C22+2*C21</t>
  </si>
</sst>
</file>

<file path=xl/styles.xml><?xml version="1.0" encoding="utf-8"?>
<styleSheet xmlns="http://schemas.openxmlformats.org/spreadsheetml/2006/main">
  <numFmts count="1">
    <numFmt numFmtId="164" formatCode="0.0"/>
  </numFmts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1" fillId="2" borderId="0" xfId="0" applyFont="1" applyFill="1"/>
    <xf numFmtId="0" fontId="0" fillId="2" borderId="0" xfId="0" applyFill="1"/>
    <xf numFmtId="164" fontId="0" fillId="2" borderId="0" xfId="0" applyNumberFormat="1" applyFill="1"/>
    <xf numFmtId="2" fontId="0" fillId="2" borderId="0" xfId="0" applyNumberFormat="1" applyFill="1"/>
    <xf numFmtId="0" fontId="0" fillId="2" borderId="0" xfId="0" quotePrefix="1" applyFill="1"/>
  </cellXfs>
  <cellStyles count="1">
    <cellStyle name="Normale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E26"/>
  <sheetViews>
    <sheetView tabSelected="1" zoomScale="160" zoomScaleNormal="160" workbookViewId="0">
      <selection activeCell="H15" sqref="H15"/>
    </sheetView>
  </sheetViews>
  <sheetFormatPr defaultRowHeight="15"/>
  <cols>
    <col min="1" max="1" width="2.5703125" style="2" customWidth="1"/>
    <col min="2" max="2" width="23.7109375" style="2" customWidth="1"/>
    <col min="3" max="16384" width="9.140625" style="2"/>
  </cols>
  <sheetData>
    <row r="1" spans="2:5" ht="10.5" customHeight="1"/>
    <row r="2" spans="2:5">
      <c r="B2" s="1" t="s">
        <v>10</v>
      </c>
    </row>
    <row r="3" spans="2:5">
      <c r="B3" s="2" t="s">
        <v>2</v>
      </c>
      <c r="C3" s="2">
        <v>11</v>
      </c>
    </row>
    <row r="4" spans="2:5">
      <c r="B4" s="2" t="s">
        <v>3</v>
      </c>
      <c r="C4" s="2">
        <v>10</v>
      </c>
    </row>
    <row r="5" spans="2:5">
      <c r="B5" s="2" t="s">
        <v>4</v>
      </c>
      <c r="C5" s="2">
        <f>C4/(C3-C4)</f>
        <v>10</v>
      </c>
    </row>
    <row r="6" spans="2:5">
      <c r="B6" s="2" t="s">
        <v>1</v>
      </c>
      <c r="C6" s="2">
        <v>28</v>
      </c>
    </row>
    <row r="7" spans="2:5">
      <c r="B7" s="2" t="s">
        <v>0</v>
      </c>
      <c r="C7" s="3">
        <f>2*PI()*C6/(4*C3)</f>
        <v>3.998390650023373</v>
      </c>
    </row>
    <row r="8" spans="2:5">
      <c r="B8" s="2" t="s">
        <v>5</v>
      </c>
      <c r="C8" s="3">
        <f>0.5*C7</f>
        <v>1.9991953250116865</v>
      </c>
    </row>
    <row r="9" spans="2:5">
      <c r="B9" s="2" t="s">
        <v>7</v>
      </c>
      <c r="C9" s="4">
        <v>2</v>
      </c>
      <c r="D9" s="2" t="s">
        <v>8</v>
      </c>
      <c r="E9" s="2" t="s">
        <v>9</v>
      </c>
    </row>
    <row r="10" spans="2:5">
      <c r="B10" s="2" t="s">
        <v>6</v>
      </c>
      <c r="C10" s="4">
        <f>C9+2*C8</f>
        <v>5.9983906500233726</v>
      </c>
      <c r="D10" s="2" t="s">
        <v>8</v>
      </c>
      <c r="E10" s="2" t="s">
        <v>14</v>
      </c>
    </row>
    <row r="11" spans="2:5">
      <c r="B11" s="2" t="s">
        <v>11</v>
      </c>
      <c r="C11" s="2">
        <v>31</v>
      </c>
      <c r="E11" s="2" t="s">
        <v>9</v>
      </c>
    </row>
    <row r="12" spans="2:5">
      <c r="B12" s="2" t="s">
        <v>12</v>
      </c>
      <c r="C12" s="2">
        <v>10</v>
      </c>
      <c r="D12" s="2" t="s">
        <v>8</v>
      </c>
      <c r="E12" s="2" t="s">
        <v>14</v>
      </c>
    </row>
    <row r="13" spans="2:5">
      <c r="B13" s="2" t="s">
        <v>13</v>
      </c>
      <c r="C13" s="2">
        <v>5</v>
      </c>
      <c r="D13" s="2" t="s">
        <v>8</v>
      </c>
      <c r="E13" s="2" t="s">
        <v>9</v>
      </c>
    </row>
    <row r="15" spans="2:5">
      <c r="B15" s="1" t="s">
        <v>10</v>
      </c>
    </row>
    <row r="16" spans="2:5">
      <c r="B16" s="2" t="s">
        <v>2</v>
      </c>
      <c r="C16" s="2">
        <v>11</v>
      </c>
    </row>
    <row r="17" spans="2:4">
      <c r="B17" s="2" t="s">
        <v>3</v>
      </c>
      <c r="C17" s="2">
        <v>10</v>
      </c>
    </row>
    <row r="18" spans="2:4">
      <c r="B18" s="2" t="s">
        <v>4</v>
      </c>
      <c r="C18" s="2">
        <f>C17/(C16-C17)</f>
        <v>10</v>
      </c>
      <c r="D18" s="5" t="s">
        <v>15</v>
      </c>
    </row>
    <row r="19" spans="2:4">
      <c r="B19" s="2" t="s">
        <v>1</v>
      </c>
      <c r="C19" s="2">
        <v>28</v>
      </c>
    </row>
    <row r="20" spans="2:4">
      <c r="B20" s="2" t="s">
        <v>0</v>
      </c>
      <c r="C20" s="3">
        <f>2*PI()*C19/(4*C16)</f>
        <v>3.998390650023373</v>
      </c>
      <c r="D20" s="5" t="s">
        <v>16</v>
      </c>
    </row>
    <row r="21" spans="2:4">
      <c r="B21" s="2" t="s">
        <v>5</v>
      </c>
      <c r="C21" s="3">
        <f>0.5*C20</f>
        <v>1.9991953250116865</v>
      </c>
      <c r="D21" s="5" t="s">
        <v>17</v>
      </c>
    </row>
    <row r="22" spans="2:4">
      <c r="B22" s="2" t="s">
        <v>7</v>
      </c>
      <c r="C22" s="4">
        <v>2</v>
      </c>
    </row>
    <row r="23" spans="2:4">
      <c r="B23" s="2" t="s">
        <v>6</v>
      </c>
      <c r="C23" s="4">
        <f>C22+2*C21</f>
        <v>5.9983906500233726</v>
      </c>
      <c r="D23" s="5" t="s">
        <v>18</v>
      </c>
    </row>
    <row r="24" spans="2:4">
      <c r="B24" s="2" t="s">
        <v>11</v>
      </c>
      <c r="C24" s="2">
        <v>31</v>
      </c>
    </row>
    <row r="25" spans="2:4">
      <c r="B25" s="2" t="s">
        <v>12</v>
      </c>
      <c r="C25" s="2">
        <v>10</v>
      </c>
    </row>
    <row r="26" spans="2:4">
      <c r="B26" s="2" t="s">
        <v>13</v>
      </c>
      <c r="C26" s="2">
        <v>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Ryzen5700u</dc:creator>
  <cp:lastModifiedBy>i911900</cp:lastModifiedBy>
  <dcterms:created xsi:type="dcterms:W3CDTF">2022-04-30T06:14:26Z</dcterms:created>
  <dcterms:modified xsi:type="dcterms:W3CDTF">2022-05-01T14:00:54Z</dcterms:modified>
</cp:coreProperties>
</file>